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s documentos\PROGRAMA JORNADA ÚNICA\OBRA COLEGIO NUEVA ESPERANZA  MOCOA\DOCUMENTOS A PUBLICAR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G18" i="1"/>
  <c r="G19" i="1"/>
  <c r="E21" i="1"/>
  <c r="E22" i="1"/>
  <c r="E23" i="1"/>
  <c r="G10" i="1"/>
  <c r="E24" i="1" l="1"/>
  <c r="F27" i="1" s="1"/>
  <c r="F28" i="1" l="1"/>
  <c r="F29" i="1"/>
  <c r="F30" i="1" s="1"/>
  <c r="G11" i="1"/>
  <c r="F26" i="1" l="1"/>
  <c r="F32" i="1" s="1"/>
  <c r="F34" i="1" s="1"/>
  <c r="G36" i="1" s="1"/>
</calcChain>
</file>

<file path=xl/sharedStrings.xml><?xml version="1.0" encoding="utf-8"?>
<sst xmlns="http://schemas.openxmlformats.org/spreadsheetml/2006/main" count="36" uniqueCount="32">
  <si>
    <t xml:space="preserve">1.       ETAPA 1, REVISIÓN DE LOS ESTUDIOS Y DISEÑOS </t>
  </si>
  <si>
    <t>DESCRIPCIÓN</t>
  </si>
  <si>
    <t>VALOR TOTAL</t>
  </si>
  <si>
    <t xml:space="preserve">VALOR TOTAL ETAPA DE ESTUDIOS Y DISEÑOS </t>
  </si>
  <si>
    <r>
      <t xml:space="preserve">2.       </t>
    </r>
    <r>
      <rPr>
        <b/>
        <sz val="9"/>
        <color rgb="FF000000"/>
        <rFont val="Arial Narrow"/>
        <family val="2"/>
      </rPr>
      <t>ETAPA 2,  EJECUCIÓN DE  OBRA</t>
    </r>
    <r>
      <rPr>
        <sz val="9"/>
        <color rgb="FF000000"/>
        <rFont val="Arial Narrow"/>
        <family val="2"/>
      </rPr>
      <t> </t>
    </r>
  </si>
  <si>
    <t>ITEM</t>
  </si>
  <si>
    <t>No. Espacios</t>
  </si>
  <si>
    <t>CANT. (m2)</t>
  </si>
  <si>
    <t xml:space="preserve"> Vlr. M2 </t>
  </si>
  <si>
    <t>Vlr. Total</t>
  </si>
  <si>
    <t>Aulas de clase Primaria y Media</t>
  </si>
  <si>
    <t>Baterías sanitarias (aparatos pre-escolar, básica, media, discapacitados, docentes y personal admón. según aplique Normatividad)</t>
  </si>
  <si>
    <t xml:space="preserve">Comedor y Cocina </t>
  </si>
  <si>
    <t>CIRCULACIONES CUBIERTAS (acceso a aulas, pasillos, corredores, plazoletas y accesos cubiertos)</t>
  </si>
  <si>
    <t>CIRCULACIONES ABIERTAS (Andenes de conexión entre edificaciones,  escaleras y rampas de conexión a nivel de terreno, andenes de protección de cimentación)</t>
  </si>
  <si>
    <t>A</t>
  </si>
  <si>
    <t>VALOR DIRECTO OBRA</t>
  </si>
  <si>
    <t>B</t>
  </si>
  <si>
    <t xml:space="preserve">VALOR COSTOS INDIRECTOS </t>
  </si>
  <si>
    <t>%</t>
  </si>
  <si>
    <t>Administración</t>
  </si>
  <si>
    <t xml:space="preserve">Imprevistos </t>
  </si>
  <si>
    <t>Utilidad</t>
  </si>
  <si>
    <t>Valor  IVA sobre la utilidad</t>
  </si>
  <si>
    <t>COSTO TOTAL OBRA  (A+B)</t>
  </si>
  <si>
    <t>VALOR TOTAL OFERTA (1.1 (Incluido IVA) + 2.1)</t>
  </si>
  <si>
    <t>VALOR TOTAL IVA SOBRE VALOR DE LOS ESTUDIOS TÉCNICOS Y DISEÑOS</t>
  </si>
  <si>
    <t>TOTALPRESUPUESTO OFERTADO</t>
  </si>
  <si>
    <t>EJECUCION DE ESTUDIOS, DISEÑOS, CONSTRUCCIÓN Y PUESTA EN FUNCIONAMIENTO DE AULAS Y ESPACIOS COMPLEMENTARIOS EN LA INSTITUCIÓN EDUCATIVA ALTO AFAN - SEDE NUEVA ESPERANZA, EN EL MUNICIPIO DE MOCOA, DEPARTAMENTO DE PUTUMAYO</t>
  </si>
  <si>
    <t>FORMATO - OFERTA ECONOMICA</t>
  </si>
  <si>
    <t>1.1. Ejecución de Estudios y Diseños en la Institución Educativa Rural Alto Afán (Sede Nueva Esperanza) en el municipio de Mocoa (Putumayo).</t>
  </si>
  <si>
    <r>
      <t>2.1.</t>
    </r>
    <r>
      <rPr>
        <b/>
        <i/>
        <sz val="9"/>
        <color rgb="FF000000"/>
        <rFont val="Arial Narrow"/>
        <family val="2"/>
      </rPr>
      <t xml:space="preserve"> </t>
    </r>
    <r>
      <rPr>
        <b/>
        <sz val="9"/>
        <color rgb="FF000000"/>
        <rFont val="Arial Narrow"/>
        <family val="2"/>
      </rPr>
      <t>ETAPA 2, EJECUCIÓN DE OBRA INSTITUCIÓN EDUCATIVA ALTO AFAN - SEDE NUEVA ESPERANZA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</si>
</sst>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8" formatCode="&quot;$&quot;\ #,##0.00_);[Red]\(&quot;$&quot;\ #,##0.00\)"/>
    <numFmt numFmtId="164" formatCode="&quot;$&quot;\ #,##0.0_);[Red]\(&quot;$&quot;\ 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 wrapText="1"/>
    </xf>
    <xf numFmtId="6" fontId="5" fillId="0" borderId="10" xfId="0" applyNumberFormat="1" applyFont="1" applyBorder="1" applyAlignment="1" applyProtection="1">
      <alignment horizontal="center" vertical="center"/>
      <protection locked="0"/>
    </xf>
    <xf numFmtId="10" fontId="4" fillId="0" borderId="9" xfId="0" applyNumberFormat="1" applyFont="1" applyBorder="1" applyAlignment="1" applyProtection="1">
      <alignment horizontal="center" vertical="center" wrapText="1"/>
      <protection locked="0"/>
    </xf>
    <xf numFmtId="9" fontId="4" fillId="0" borderId="9" xfId="0" applyNumberFormat="1" applyFont="1" applyBorder="1" applyAlignment="1" applyProtection="1">
      <alignment horizontal="center" vertical="center" wrapText="1"/>
      <protection locked="0"/>
    </xf>
    <xf numFmtId="8" fontId="5" fillId="0" borderId="10" xfId="0" applyNumberFormat="1" applyFont="1" applyBorder="1" applyAlignment="1" applyProtection="1">
      <alignment horizontal="justify" vertical="center" wrapText="1"/>
      <protection locked="0"/>
    </xf>
    <xf numFmtId="6" fontId="0" fillId="0" borderId="0" xfId="0" applyNumberFormat="1"/>
    <xf numFmtId="6" fontId="5" fillId="0" borderId="10" xfId="0" applyNumberFormat="1" applyFont="1" applyBorder="1" applyAlignment="1" applyProtection="1">
      <alignment horizontal="center" vertical="center" wrapText="1"/>
      <protection locked="0"/>
    </xf>
    <xf numFmtId="8" fontId="5" fillId="0" borderId="10" xfId="0" applyNumberFormat="1" applyFont="1" applyBorder="1" applyAlignment="1" applyProtection="1">
      <alignment horizontal="justify" vertical="center" wrapText="1"/>
    </xf>
    <xf numFmtId="9" fontId="4" fillId="0" borderId="4" xfId="1" applyFont="1" applyBorder="1" applyAlignment="1" applyProtection="1">
      <alignment horizontal="center" vertical="center" wrapText="1"/>
    </xf>
    <xf numFmtId="8" fontId="3" fillId="0" borderId="10" xfId="0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164" fontId="9" fillId="0" borderId="10" xfId="0" applyNumberFormat="1" applyFont="1" applyBorder="1" applyAlignment="1" applyProtection="1">
      <alignment horizontal="right" vertical="center"/>
    </xf>
    <xf numFmtId="0" fontId="5" fillId="0" borderId="10" xfId="0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6" fontId="7" fillId="2" borderId="1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6" fontId="7" fillId="2" borderId="2" xfId="0" applyNumberFormat="1" applyFont="1" applyFill="1" applyBorder="1" applyAlignment="1" applyProtection="1">
      <alignment horizontal="right" vertical="center"/>
    </xf>
    <xf numFmtId="6" fontId="7" fillId="2" borderId="4" xfId="0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6" fontId="3" fillId="0" borderId="14" xfId="0" applyNumberFormat="1" applyFont="1" applyBorder="1" applyAlignment="1" applyProtection="1">
      <alignment horizontal="right" vertical="center" wrapText="1"/>
    </xf>
    <xf numFmtId="6" fontId="3" fillId="0" borderId="4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6" fontId="4" fillId="0" borderId="2" xfId="0" applyNumberFormat="1" applyFont="1" applyBorder="1" applyAlignment="1" applyProtection="1">
      <alignment horizontal="right" vertical="center" wrapText="1"/>
    </xf>
    <xf numFmtId="6" fontId="4" fillId="0" borderId="4" xfId="0" applyNumberFormat="1" applyFont="1" applyBorder="1" applyAlignment="1" applyProtection="1">
      <alignment horizontal="right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center" vertical="center" wrapText="1"/>
    </xf>
    <xf numFmtId="6" fontId="3" fillId="0" borderId="2" xfId="0" applyNumberFormat="1" applyFont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justify" vertical="center"/>
    </xf>
    <xf numFmtId="0" fontId="5" fillId="0" borderId="4" xfId="0" applyFont="1" applyBorder="1" applyAlignment="1" applyProtection="1">
      <alignment horizontal="justify" vertical="center"/>
    </xf>
    <xf numFmtId="164" fontId="5" fillId="0" borderId="2" xfId="0" applyNumberFormat="1" applyFont="1" applyBorder="1" applyAlignment="1" applyProtection="1">
      <alignment horizontal="right" vertical="center"/>
    </xf>
    <xf numFmtId="164" fontId="5" fillId="0" borderId="3" xfId="0" applyNumberFormat="1" applyFont="1" applyBorder="1" applyAlignment="1" applyProtection="1">
      <alignment horizontal="right" vertical="center"/>
    </xf>
    <xf numFmtId="164" fontId="5" fillId="0" borderId="4" xfId="0" applyNumberFormat="1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6" fontId="5" fillId="0" borderId="2" xfId="0" applyNumberFormat="1" applyFont="1" applyBorder="1" applyAlignment="1" applyProtection="1">
      <alignment horizontal="center" vertical="center"/>
      <protection locked="0"/>
    </xf>
    <xf numFmtId="6" fontId="5" fillId="0" borderId="4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justify" vertical="center"/>
    </xf>
    <xf numFmtId="0" fontId="6" fillId="0" borderId="4" xfId="0" applyFont="1" applyBorder="1" applyAlignment="1" applyProtection="1">
      <alignment horizontal="justify" vertical="center"/>
    </xf>
    <xf numFmtId="6" fontId="6" fillId="0" borderId="2" xfId="0" applyNumberFormat="1" applyFont="1" applyBorder="1" applyAlignment="1" applyProtection="1">
      <alignment horizontal="center" vertical="center"/>
      <protection locked="0"/>
    </xf>
    <xf numFmtId="6" fontId="6" fillId="0" borderId="4" xfId="0" applyNumberFormat="1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justify" vertical="center" wrapText="1"/>
    </xf>
    <xf numFmtId="0" fontId="8" fillId="2" borderId="3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8" fontId="7" fillId="2" borderId="12" xfId="0" applyNumberFormat="1" applyFont="1" applyFill="1" applyBorder="1" applyAlignment="1" applyProtection="1">
      <alignment horizontal="right" vertical="center" wrapText="1"/>
    </xf>
    <xf numFmtId="8" fontId="7" fillId="2" borderId="11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justify" vertical="center" wrapText="1"/>
    </xf>
    <xf numFmtId="0" fontId="4" fillId="0" borderId="3" xfId="0" applyFont="1" applyBorder="1" applyAlignment="1" applyProtection="1">
      <alignment horizontal="justify" vertical="center" wrapText="1"/>
    </xf>
    <xf numFmtId="0" fontId="4" fillId="0" borderId="4" xfId="0" applyFont="1" applyBorder="1" applyAlignment="1" applyProtection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E16" sqref="E16"/>
    </sheetView>
  </sheetViews>
  <sheetFormatPr baseColWidth="10" defaultRowHeight="15" x14ac:dyDescent="0.25"/>
  <cols>
    <col min="7" max="7" width="24" customWidth="1"/>
  </cols>
  <sheetData>
    <row r="1" spans="1:8" ht="38.25" customHeight="1" thickBot="1" x14ac:dyDescent="0.3">
      <c r="A1" s="92" t="s">
        <v>29</v>
      </c>
      <c r="B1" s="93"/>
      <c r="C1" s="93"/>
      <c r="D1" s="93"/>
      <c r="E1" s="93"/>
      <c r="F1" s="93"/>
      <c r="G1" s="94"/>
      <c r="H1" s="1"/>
    </row>
    <row r="2" spans="1:8" ht="15.75" thickBot="1" x14ac:dyDescent="0.3">
      <c r="A2" s="23"/>
      <c r="B2" s="23"/>
      <c r="C2" s="23"/>
      <c r="D2" s="23"/>
      <c r="E2" s="23"/>
      <c r="F2" s="23"/>
      <c r="G2" s="23"/>
      <c r="H2" s="1"/>
    </row>
    <row r="3" spans="1:8" ht="40.5" customHeight="1" thickBot="1" x14ac:dyDescent="0.3">
      <c r="A3" s="95" t="s">
        <v>28</v>
      </c>
      <c r="B3" s="96"/>
      <c r="C3" s="96"/>
      <c r="D3" s="96"/>
      <c r="E3" s="96"/>
      <c r="F3" s="96"/>
      <c r="G3" s="97"/>
      <c r="H3" s="1"/>
    </row>
    <row r="4" spans="1:8" ht="15.75" thickBot="1" x14ac:dyDescent="0.3">
      <c r="A4" s="23"/>
      <c r="B4" s="23"/>
      <c r="C4" s="23"/>
      <c r="D4" s="23"/>
      <c r="E4" s="23"/>
      <c r="F4" s="23"/>
      <c r="G4" s="23"/>
      <c r="H4" s="1"/>
    </row>
    <row r="5" spans="1:8" x14ac:dyDescent="0.25">
      <c r="A5" s="98" t="s">
        <v>0</v>
      </c>
      <c r="B5" s="99"/>
      <c r="C5" s="99"/>
      <c r="D5" s="99"/>
      <c r="E5" s="99"/>
      <c r="F5" s="99"/>
      <c r="G5" s="100"/>
      <c r="H5" s="1"/>
    </row>
    <row r="6" spans="1:8" ht="15.75" thickBot="1" x14ac:dyDescent="0.3">
      <c r="A6" s="101"/>
      <c r="B6" s="102"/>
      <c r="C6" s="102"/>
      <c r="D6" s="102"/>
      <c r="E6" s="102"/>
      <c r="F6" s="102"/>
      <c r="G6" s="103"/>
      <c r="H6" s="1"/>
    </row>
    <row r="7" spans="1:8" ht="15.75" thickBot="1" x14ac:dyDescent="0.3">
      <c r="A7" s="39" t="s">
        <v>1</v>
      </c>
      <c r="B7" s="40"/>
      <c r="C7" s="40"/>
      <c r="D7" s="40"/>
      <c r="E7" s="40"/>
      <c r="F7" s="104"/>
      <c r="G7" s="20" t="s">
        <v>2</v>
      </c>
      <c r="H7" s="1"/>
    </row>
    <row r="8" spans="1:8" ht="27" customHeight="1" thickBot="1" x14ac:dyDescent="0.3">
      <c r="A8" s="105" t="s">
        <v>30</v>
      </c>
      <c r="B8" s="106"/>
      <c r="C8" s="106"/>
      <c r="D8" s="106"/>
      <c r="E8" s="106"/>
      <c r="F8" s="107"/>
      <c r="G8" s="5"/>
      <c r="H8" s="1"/>
    </row>
    <row r="9" spans="1:8" ht="7.5" customHeight="1" thickBot="1" x14ac:dyDescent="0.3">
      <c r="A9" s="29"/>
      <c r="B9" s="30"/>
      <c r="C9" s="30"/>
      <c r="D9" s="30"/>
      <c r="E9" s="30"/>
      <c r="F9" s="57"/>
      <c r="G9" s="8"/>
      <c r="H9" s="1"/>
    </row>
    <row r="10" spans="1:8" ht="15.75" customHeight="1" thickBot="1" x14ac:dyDescent="0.3">
      <c r="A10" s="29" t="s">
        <v>26</v>
      </c>
      <c r="B10" s="30"/>
      <c r="C10" s="30"/>
      <c r="D10" s="30"/>
      <c r="E10" s="30"/>
      <c r="F10" s="9">
        <v>0.19</v>
      </c>
      <c r="G10" s="10">
        <f>+ROUND(F10*G8,0)</f>
        <v>0</v>
      </c>
      <c r="H10" s="1"/>
    </row>
    <row r="11" spans="1:8" x14ac:dyDescent="0.25">
      <c r="A11" s="83" t="s">
        <v>3</v>
      </c>
      <c r="B11" s="84"/>
      <c r="C11" s="84"/>
      <c r="D11" s="84"/>
      <c r="E11" s="84"/>
      <c r="F11" s="85"/>
      <c r="G11" s="89">
        <f>+ROUND(G8+G10,0)</f>
        <v>0</v>
      </c>
      <c r="H11" s="1"/>
    </row>
    <row r="12" spans="1:8" ht="15.75" thickBot="1" x14ac:dyDescent="0.3">
      <c r="A12" s="86"/>
      <c r="B12" s="87"/>
      <c r="C12" s="87"/>
      <c r="D12" s="87"/>
      <c r="E12" s="87"/>
      <c r="F12" s="88"/>
      <c r="G12" s="90"/>
      <c r="H12" s="1"/>
    </row>
    <row r="13" spans="1:8" ht="15.75" thickBot="1" x14ac:dyDescent="0.3">
      <c r="A13" s="91"/>
      <c r="B13" s="91"/>
      <c r="C13" s="91"/>
      <c r="D13" s="91"/>
      <c r="E13" s="91"/>
      <c r="F13" s="91"/>
      <c r="G13" s="25"/>
      <c r="H13" s="1"/>
    </row>
    <row r="14" spans="1:8" ht="31.5" customHeight="1" thickBot="1" x14ac:dyDescent="0.3">
      <c r="A14" s="77" t="s">
        <v>4</v>
      </c>
      <c r="B14" s="78"/>
      <c r="C14" s="78"/>
      <c r="D14" s="78"/>
      <c r="E14" s="78"/>
      <c r="F14" s="78"/>
      <c r="G14" s="79"/>
      <c r="H14" s="1"/>
    </row>
    <row r="15" spans="1:8" ht="31.5" customHeight="1" thickBot="1" x14ac:dyDescent="0.3">
      <c r="A15" s="80" t="s">
        <v>31</v>
      </c>
      <c r="B15" s="81"/>
      <c r="C15" s="81"/>
      <c r="D15" s="81"/>
      <c r="E15" s="81"/>
      <c r="F15" s="81"/>
      <c r="G15" s="82"/>
      <c r="H15" s="1"/>
    </row>
    <row r="16" spans="1:8" ht="15.75" thickBot="1" x14ac:dyDescent="0.3"/>
    <row r="17" spans="1:9" ht="15.75" thickBot="1" x14ac:dyDescent="0.3">
      <c r="A17" s="64" t="s">
        <v>5</v>
      </c>
      <c r="B17" s="65"/>
      <c r="C17" s="11" t="s">
        <v>6</v>
      </c>
      <c r="D17" s="11" t="s">
        <v>7</v>
      </c>
      <c r="E17" s="64" t="s">
        <v>8</v>
      </c>
      <c r="F17" s="65"/>
      <c r="G17" s="11" t="s">
        <v>9</v>
      </c>
    </row>
    <row r="18" spans="1:9" ht="35.25" customHeight="1" thickBot="1" x14ac:dyDescent="0.3">
      <c r="A18" s="69" t="s">
        <v>10</v>
      </c>
      <c r="B18" s="70"/>
      <c r="C18" s="12">
        <v>3</v>
      </c>
      <c r="D18" s="12">
        <v>218</v>
      </c>
      <c r="E18" s="71"/>
      <c r="F18" s="72"/>
      <c r="G18" s="13">
        <f>+ROUND(+D18*E18,0)</f>
        <v>0</v>
      </c>
    </row>
    <row r="19" spans="1:9" ht="75" customHeight="1" thickBot="1" x14ac:dyDescent="0.3">
      <c r="A19" s="73" t="s">
        <v>11</v>
      </c>
      <c r="B19" s="74"/>
      <c r="C19" s="14">
        <v>8</v>
      </c>
      <c r="D19" s="12">
        <v>35</v>
      </c>
      <c r="E19" s="75"/>
      <c r="F19" s="76"/>
      <c r="G19" s="15">
        <f>+ROUND(+D19*E19,0)</f>
        <v>0</v>
      </c>
    </row>
    <row r="20" spans="1:9" ht="15.75" thickBot="1" x14ac:dyDescent="0.3">
      <c r="A20" s="64" t="s">
        <v>5</v>
      </c>
      <c r="B20" s="65"/>
      <c r="C20" s="16" t="s">
        <v>7</v>
      </c>
      <c r="D20" s="16" t="s">
        <v>8</v>
      </c>
      <c r="E20" s="64" t="s">
        <v>9</v>
      </c>
      <c r="F20" s="66"/>
      <c r="G20" s="65"/>
    </row>
    <row r="21" spans="1:9" ht="30" customHeight="1" thickBot="1" x14ac:dyDescent="0.3">
      <c r="A21" s="67" t="s">
        <v>12</v>
      </c>
      <c r="B21" s="68"/>
      <c r="C21" s="14">
        <v>10</v>
      </c>
      <c r="D21" s="2"/>
      <c r="E21" s="61">
        <f>+ROUND(+C21*D21,0)</f>
        <v>0</v>
      </c>
      <c r="F21" s="62"/>
      <c r="G21" s="63"/>
    </row>
    <row r="22" spans="1:9" ht="60" customHeight="1" thickBot="1" x14ac:dyDescent="0.3">
      <c r="A22" s="59" t="s">
        <v>13</v>
      </c>
      <c r="B22" s="60"/>
      <c r="C22" s="17">
        <v>58</v>
      </c>
      <c r="D22" s="2"/>
      <c r="E22" s="61">
        <f t="shared" ref="E22:E23" si="0">+ROUND(+C22*D22,0)</f>
        <v>0</v>
      </c>
      <c r="F22" s="62"/>
      <c r="G22" s="63"/>
    </row>
    <row r="23" spans="1:9" ht="89.25" customHeight="1" thickBot="1" x14ac:dyDescent="0.3">
      <c r="A23" s="59" t="s">
        <v>14</v>
      </c>
      <c r="B23" s="60"/>
      <c r="C23" s="17">
        <v>22</v>
      </c>
      <c r="D23" s="7"/>
      <c r="E23" s="61">
        <f t="shared" si="0"/>
        <v>0</v>
      </c>
      <c r="F23" s="62"/>
      <c r="G23" s="63"/>
    </row>
    <row r="24" spans="1:9" ht="41.25" thickBot="1" x14ac:dyDescent="0.3">
      <c r="A24" s="18" t="s">
        <v>15</v>
      </c>
      <c r="B24" s="19" t="s">
        <v>16</v>
      </c>
      <c r="C24" s="20">
        <f>+C23+C22+C21+D19+D18</f>
        <v>343</v>
      </c>
      <c r="D24" s="20"/>
      <c r="E24" s="54">
        <f>+SUM(E21:G23,G18:G19)</f>
        <v>0</v>
      </c>
      <c r="F24" s="55"/>
      <c r="G24" s="56"/>
      <c r="I24" s="6"/>
    </row>
    <row r="25" spans="1:9" ht="15.75" thickBot="1" x14ac:dyDescent="0.3">
      <c r="A25" s="29"/>
      <c r="B25" s="30"/>
      <c r="C25" s="30"/>
      <c r="D25" s="30"/>
      <c r="E25" s="30"/>
      <c r="F25" s="30"/>
      <c r="G25" s="57"/>
    </row>
    <row r="26" spans="1:9" ht="15.75" customHeight="1" thickBot="1" x14ac:dyDescent="0.3">
      <c r="A26" s="18" t="s">
        <v>17</v>
      </c>
      <c r="B26" s="39" t="s">
        <v>18</v>
      </c>
      <c r="C26" s="40"/>
      <c r="D26" s="41"/>
      <c r="E26" s="21" t="s">
        <v>19</v>
      </c>
      <c r="F26" s="58">
        <f>+SUM(F27:G30)</f>
        <v>0</v>
      </c>
      <c r="G26" s="43"/>
    </row>
    <row r="27" spans="1:9" ht="15.75" thickBot="1" x14ac:dyDescent="0.3">
      <c r="A27" s="31"/>
      <c r="B27" s="49" t="s">
        <v>20</v>
      </c>
      <c r="C27" s="50"/>
      <c r="D27" s="51"/>
      <c r="E27" s="3"/>
      <c r="F27" s="52">
        <f>ROUND(+E27*E24,0)</f>
        <v>0</v>
      </c>
      <c r="G27" s="53"/>
    </row>
    <row r="28" spans="1:9" ht="15.75" thickBot="1" x14ac:dyDescent="0.3">
      <c r="A28" s="32"/>
      <c r="B28" s="49" t="s">
        <v>21</v>
      </c>
      <c r="C28" s="50"/>
      <c r="D28" s="51"/>
      <c r="E28" s="4"/>
      <c r="F28" s="52">
        <f>ROUND(+E28*E24,0)</f>
        <v>0</v>
      </c>
      <c r="G28" s="53"/>
    </row>
    <row r="29" spans="1:9" ht="15.75" thickBot="1" x14ac:dyDescent="0.3">
      <c r="A29" s="32"/>
      <c r="B29" s="49" t="s">
        <v>22</v>
      </c>
      <c r="C29" s="50"/>
      <c r="D29" s="51"/>
      <c r="E29" s="4"/>
      <c r="F29" s="52">
        <f>ROUND(+E29*E24,0)</f>
        <v>0</v>
      </c>
      <c r="G29" s="53"/>
    </row>
    <row r="30" spans="1:9" ht="15.75" customHeight="1" thickBot="1" x14ac:dyDescent="0.3">
      <c r="A30" s="33"/>
      <c r="B30" s="49" t="s">
        <v>23</v>
      </c>
      <c r="C30" s="50"/>
      <c r="D30" s="51"/>
      <c r="E30" s="22">
        <v>0.19</v>
      </c>
      <c r="F30" s="52">
        <f>ROUND(+E30*F29,0)</f>
        <v>0</v>
      </c>
      <c r="G30" s="53"/>
    </row>
    <row r="31" spans="1:9" ht="15.75" thickBot="1" x14ac:dyDescent="0.3">
      <c r="A31" s="29"/>
      <c r="B31" s="30"/>
      <c r="C31" s="30"/>
      <c r="D31" s="30"/>
      <c r="E31" s="36"/>
      <c r="F31" s="37"/>
      <c r="G31" s="38"/>
    </row>
    <row r="32" spans="1:9" ht="15.75" customHeight="1" thickBot="1" x14ac:dyDescent="0.3">
      <c r="A32" s="39" t="s">
        <v>24</v>
      </c>
      <c r="B32" s="40"/>
      <c r="C32" s="40"/>
      <c r="D32" s="40"/>
      <c r="E32" s="41"/>
      <c r="F32" s="42">
        <f>+F26+E24</f>
        <v>0</v>
      </c>
      <c r="G32" s="43"/>
    </row>
    <row r="33" spans="1:7" ht="15.75" thickBot="1" x14ac:dyDescent="0.3">
      <c r="A33" s="44"/>
      <c r="B33" s="45"/>
      <c r="C33" s="45"/>
      <c r="D33" s="45"/>
      <c r="E33" s="46"/>
      <c r="F33" s="47"/>
      <c r="G33" s="48"/>
    </row>
    <row r="34" spans="1:7" ht="20.25" customHeight="1" thickBot="1" x14ac:dyDescent="0.3">
      <c r="A34" s="26" t="s">
        <v>25</v>
      </c>
      <c r="B34" s="27"/>
      <c r="C34" s="27"/>
      <c r="D34" s="27"/>
      <c r="E34" s="28"/>
      <c r="F34" s="34">
        <f>+F32+G11</f>
        <v>0</v>
      </c>
      <c r="G34" s="35"/>
    </row>
    <row r="35" spans="1:7" ht="15.75" thickBot="1" x14ac:dyDescent="0.3">
      <c r="A35" s="23"/>
      <c r="B35" s="23"/>
      <c r="C35" s="23"/>
      <c r="D35" s="23"/>
      <c r="E35" s="23"/>
      <c r="F35" s="23"/>
      <c r="G35" s="23"/>
    </row>
    <row r="36" spans="1:7" ht="24.75" customHeight="1" thickBot="1" x14ac:dyDescent="0.3">
      <c r="A36" s="26" t="s">
        <v>27</v>
      </c>
      <c r="B36" s="27"/>
      <c r="C36" s="27"/>
      <c r="D36" s="27"/>
      <c r="E36" s="27"/>
      <c r="F36" s="28"/>
      <c r="G36" s="24">
        <f>+F34</f>
        <v>0</v>
      </c>
    </row>
  </sheetData>
  <sheetProtection algorithmName="SHA-512" hashValue="s8FilF94TmEJC/MHab+O2jMVa1uDBB6OxM9QzUXZyEqRoBOmaAympssMpWhehsTRa31hoIuX7hv0fedZTkeD2Q==" saltValue="H3KVO5HRroysBTl8nKMSSw==" spinCount="100000" sheet="1" objects="1" scenarios="1"/>
  <mergeCells count="48">
    <mergeCell ref="A1:G1"/>
    <mergeCell ref="A3:G3"/>
    <mergeCell ref="A5:G6"/>
    <mergeCell ref="A7:F7"/>
    <mergeCell ref="A8:F8"/>
    <mergeCell ref="A14:G14"/>
    <mergeCell ref="A15:G15"/>
    <mergeCell ref="A9:F9"/>
    <mergeCell ref="A11:F12"/>
    <mergeCell ref="G11:G12"/>
    <mergeCell ref="A13:F13"/>
    <mergeCell ref="A17:B17"/>
    <mergeCell ref="E17:F17"/>
    <mergeCell ref="A18:B18"/>
    <mergeCell ref="E18:F18"/>
    <mergeCell ref="A19:B19"/>
    <mergeCell ref="E19:F19"/>
    <mergeCell ref="A23:B23"/>
    <mergeCell ref="E23:G23"/>
    <mergeCell ref="A20:B20"/>
    <mergeCell ref="E20:G20"/>
    <mergeCell ref="A21:B21"/>
    <mergeCell ref="E21:G21"/>
    <mergeCell ref="A22:B22"/>
    <mergeCell ref="E22:G22"/>
    <mergeCell ref="F30:G30"/>
    <mergeCell ref="E24:G24"/>
    <mergeCell ref="A25:G25"/>
    <mergeCell ref="B26:D26"/>
    <mergeCell ref="F26:G26"/>
    <mergeCell ref="B27:D27"/>
    <mergeCell ref="F27:G27"/>
    <mergeCell ref="A36:F36"/>
    <mergeCell ref="A10:E10"/>
    <mergeCell ref="A27:A30"/>
    <mergeCell ref="A34:E34"/>
    <mergeCell ref="F34:G34"/>
    <mergeCell ref="A31:E31"/>
    <mergeCell ref="F31:G31"/>
    <mergeCell ref="A32:E32"/>
    <mergeCell ref="F32:G32"/>
    <mergeCell ref="A33:E33"/>
    <mergeCell ref="F33:G33"/>
    <mergeCell ref="B28:D28"/>
    <mergeCell ref="F28:G28"/>
    <mergeCell ref="B29:D29"/>
    <mergeCell ref="F29:G29"/>
    <mergeCell ref="B30:D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jmmontealegre</dc:creator>
  <cp:lastModifiedBy>MARIA DEL PILAR MORENO TELLEZ</cp:lastModifiedBy>
  <dcterms:created xsi:type="dcterms:W3CDTF">2017-10-26T13:18:07Z</dcterms:created>
  <dcterms:modified xsi:type="dcterms:W3CDTF">2017-12-14T21:22:19Z</dcterms:modified>
</cp:coreProperties>
</file>