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 defaultThemeVersion="124226"/>
  <bookViews>
    <workbookView xWindow="0" yWindow="60" windowWidth="24000" windowHeight="9675" tabRatio="909"/>
  </bookViews>
  <sheets>
    <sheet name="H.I GIRASOLES" sheetId="3" r:id="rId1"/>
  </sheets>
  <definedNames>
    <definedName name="_xlnm.Print_Area" localSheetId="0">'H.I GIRASOLES'!$A$2:$H$30</definedName>
  </definedNames>
  <calcPr calcId="145621"/>
</workbook>
</file>

<file path=xl/calcChain.xml><?xml version="1.0" encoding="utf-8"?>
<calcChain xmlns="http://schemas.openxmlformats.org/spreadsheetml/2006/main">
  <c r="H7" i="3" l="1"/>
  <c r="H5" i="3" s="1"/>
  <c r="H10" i="3" l="1"/>
  <c r="H20" i="3" s="1"/>
  <c r="H21" i="3" l="1"/>
  <c r="H22" i="3"/>
  <c r="H23" i="3" s="1"/>
  <c r="H19" i="3" l="1"/>
  <c r="H24" i="3" s="1"/>
</calcChain>
</file>

<file path=xl/sharedStrings.xml><?xml version="1.0" encoding="utf-8"?>
<sst xmlns="http://schemas.openxmlformats.org/spreadsheetml/2006/main" count="48" uniqueCount="41">
  <si>
    <t>DESCRIPCIÓN</t>
  </si>
  <si>
    <t>CANTIDAD</t>
  </si>
  <si>
    <t>VALOR TOTAL</t>
  </si>
  <si>
    <t>VALOR TOTAL ETAPA DE ESTUDIOS Y DISEÑOS</t>
  </si>
  <si>
    <t>ÍTEM</t>
  </si>
  <si>
    <t>PRECIOS UNITARIOS</t>
  </si>
  <si>
    <t>A</t>
  </si>
  <si>
    <t>VALOR DIRECTO OBRA</t>
  </si>
  <si>
    <t>B</t>
  </si>
  <si>
    <t xml:space="preserve">VALOR COSTOS INDIRECTOS </t>
  </si>
  <si>
    <t>COSTO TOTAL OBRA  (A+B)</t>
  </si>
  <si>
    <t>VALOR TOTAL IVA 16% SOBRE VALOR DE LOS ESTUDIOS TÉCNICOS Y DISEÑOS</t>
  </si>
  <si>
    <t>M2</t>
  </si>
  <si>
    <t>UND</t>
  </si>
  <si>
    <t>ML</t>
  </si>
  <si>
    <t>Zona de servicios: cocina, comedor, cuartos técnicos y baterias sanitarias.</t>
  </si>
  <si>
    <t>Circulaciones, rampas, escaleras, ascensor y areas de ingreso y salida con cubierta.</t>
  </si>
  <si>
    <t>Zonas duras sin cubierta (parqueaderos, parques)</t>
  </si>
  <si>
    <t>Área libre: zonas blandas</t>
  </si>
  <si>
    <t>Demolicion Vivienda existente incluye retiro de material y disposición en sitio autorizado</t>
  </si>
  <si>
    <t>GL</t>
  </si>
  <si>
    <t xml:space="preserve">COSTO DE ACTIVIDADES CON EJECUCIÓN CONDICIONAL </t>
  </si>
  <si>
    <t>4. VALOR TOTAL OFERTA (1+2+3 )</t>
  </si>
  <si>
    <t xml:space="preserve"> ESTUDIOS Y DISEÑOS PARA LA CONSTRUCCIÓN Y PUESTA EN FUNCIONAMIENTO DEL HOGAR INFANTIL GIRASOLES EN EL MUNICIPIO DE CARTAGENA DEPARTAMENTO DE BOLIVAR</t>
  </si>
  <si>
    <t>2. ETAPA 2 - EJECUCIÓN DE OBRA - CONSTRUCCIÓN Y PUESTA EN FUNCIONAMIENTO, DEL HOGAR INFANTIL GIRASOLES EN EL MUNICIPIO DE CARTAGENA DEPARTAMENTO DE BOLIVAR</t>
  </si>
  <si>
    <t>1. ETAPA 1 - EJECUCIÓN DE ESTUDIOS Y DISEÑOS PARA LA CONSTRUCCIÓN Y PUESTA EN FUNCIONAMIENTO DEL HOGAR INFANTIL GIRASOLES EN EL MUNICIPIO DE CARTAGENA DEPARTAMENTO DE BOLIVAR</t>
  </si>
  <si>
    <t>OFICINAS, ZONA ADMINISTRATIVA</t>
  </si>
  <si>
    <t>ZONA DE SERVICIOS: COCINA, COMEDOR, CUARTOS TÉCNICOS Y BATERIAS SANITARIAS.</t>
  </si>
  <si>
    <t>CIRCULACIONES, RAMPAS, ESCALERAS, ASCENSOR Y AREAS DE INGRESO Y SALIDA CON CUBIERTA.</t>
  </si>
  <si>
    <t>ZONAS DURAS SIN CUBIERTA (PARQUEADEROS, PARQUES)</t>
  </si>
  <si>
    <t>ÁREA LIBRE: ZONAS BLANDAS</t>
  </si>
  <si>
    <t>DEMOLICION VIVIENDA EXISTENTE INCLUYE RETIRO DE MATERIAL Y DISPOSICIÓN EN SITIO AUTORIZADO</t>
  </si>
  <si>
    <t>CERRAMIENTO PERIMETRAL (INCLUYE CIMENTACIÓN)</t>
  </si>
  <si>
    <t>RAMPA EN ESTRUCTURA DE CONCRETO CUBIERTA.</t>
  </si>
  <si>
    <t>ADMINISTRACIÓN</t>
  </si>
  <si>
    <t>IMPREVISTOS</t>
  </si>
  <si>
    <t>UTILIDAD</t>
  </si>
  <si>
    <t>VALOR IVA SOBRE LA UTILIDAD</t>
  </si>
  <si>
    <t>FORMATO 4 - OFERTA ECONÓMICA
EJECUCIÓN DE ESTUDIOS, DISEÑOS, CONSTRUCCIÓN Y PUESTA EN FUNCIONAMIENTO DE LAS OBRAS DEL HOGAR INFANTIL GIRASOLES EN EL MUNICIPIO DE CARTAGENA, DEPARTAMENTO DE BOLIVAR</t>
  </si>
  <si>
    <t>Proponente</t>
  </si>
  <si>
    <t>Representante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</si>
</sst>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000%"/>
    <numFmt numFmtId="165" formatCode="_(* #,##0.000000_);_(* \(#,##0.0000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/>
    <xf numFmtId="44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8">
    <xf numFmtId="0" fontId="0" fillId="0" borderId="0" xfId="0"/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0" fillId="0" borderId="0" xfId="0"/>
    <xf numFmtId="0" fontId="6" fillId="0" borderId="0" xfId="0" applyFont="1"/>
    <xf numFmtId="0" fontId="2" fillId="5" borderId="1" xfId="0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165" fontId="0" fillId="0" borderId="0" xfId="0" applyNumberFormat="1"/>
    <xf numFmtId="0" fontId="2" fillId="5" borderId="5" xfId="0" applyFont="1" applyFill="1" applyBorder="1" applyAlignment="1">
      <alignment horizontal="center" vertical="center" wrapText="1"/>
    </xf>
    <xf numFmtId="4" fontId="2" fillId="5" borderId="5" xfId="0" applyNumberFormat="1" applyFont="1" applyFill="1" applyBorder="1" applyAlignment="1">
      <alignment horizontal="right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/>
    <xf numFmtId="0" fontId="2" fillId="5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center" vertical="center" wrapText="1"/>
    </xf>
    <xf numFmtId="9" fontId="2" fillId="5" borderId="1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5" borderId="2" xfId="0" applyFont="1" applyFill="1" applyBorder="1" applyAlignment="1">
      <alignment horizontal="right" vertical="center" wrapText="1"/>
    </xf>
    <xf numFmtId="0" fontId="9" fillId="5" borderId="4" xfId="0" applyFont="1" applyFill="1" applyBorder="1" applyAlignment="1">
      <alignment horizontal="right" vertical="center" wrapText="1"/>
    </xf>
    <xf numFmtId="0" fontId="9" fillId="5" borderId="3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6" fillId="0" borderId="7" xfId="0" applyFont="1" applyBorder="1"/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</cellXfs>
  <cellStyles count="6">
    <cellStyle name="Hipervínculo" xfId="1" builtinId="8" hidden="1"/>
    <cellStyle name="Hipervínculo visitado" xfId="2" builtinId="9" hidden="1"/>
    <cellStyle name="Millares 10" xfId="5"/>
    <cellStyle name="Moneda 11" xfId="4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0000FF"/>
      <color rgb="FFFF00FF"/>
      <color rgb="FFFFB9FF"/>
      <color rgb="FFEAEAEA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B2:J30"/>
  <sheetViews>
    <sheetView tabSelected="1" view="pageBreakPreview" topLeftCell="A10" zoomScale="80" zoomScaleNormal="85" zoomScaleSheetLayoutView="80" workbookViewId="0">
      <selection activeCell="K11" sqref="K11"/>
    </sheetView>
  </sheetViews>
  <sheetFormatPr baseColWidth="10" defaultRowHeight="16.5" x14ac:dyDescent="0.3"/>
  <cols>
    <col min="1" max="1" width="2.85546875" style="3" customWidth="1"/>
    <col min="2" max="2" width="11.42578125" style="4"/>
    <col min="3" max="4" width="18.5703125" style="4" customWidth="1"/>
    <col min="5" max="5" width="9" style="4" bestFit="1" customWidth="1"/>
    <col min="6" max="6" width="10.42578125" style="4" bestFit="1" customWidth="1"/>
    <col min="7" max="7" width="16.28515625" style="4" customWidth="1"/>
    <col min="8" max="8" width="23.140625" style="4" customWidth="1"/>
    <col min="9" max="9" width="7.140625" style="4" customWidth="1"/>
    <col min="10" max="10" width="15.42578125" style="3" customWidth="1"/>
    <col min="11" max="16384" width="11.42578125" style="3"/>
  </cols>
  <sheetData>
    <row r="2" spans="2:10" ht="84.75" customHeight="1" x14ac:dyDescent="0.3">
      <c r="B2" s="33" t="s">
        <v>38</v>
      </c>
      <c r="C2" s="34"/>
      <c r="D2" s="34"/>
      <c r="E2" s="34"/>
      <c r="F2" s="34"/>
      <c r="G2" s="34"/>
      <c r="H2" s="34"/>
    </row>
    <row r="3" spans="2:10" ht="39.75" customHeight="1" x14ac:dyDescent="0.3">
      <c r="B3" s="35" t="s">
        <v>25</v>
      </c>
      <c r="C3" s="35"/>
      <c r="D3" s="35"/>
      <c r="E3" s="35"/>
      <c r="F3" s="35"/>
      <c r="G3" s="35"/>
      <c r="H3" s="35"/>
    </row>
    <row r="4" spans="2:10" ht="16.5" customHeight="1" x14ac:dyDescent="0.3">
      <c r="B4" s="36" t="s">
        <v>0</v>
      </c>
      <c r="C4" s="37"/>
      <c r="D4" s="37"/>
      <c r="E4" s="37"/>
      <c r="F4" s="37"/>
      <c r="G4" s="38"/>
      <c r="H4" s="10" t="s">
        <v>2</v>
      </c>
    </row>
    <row r="5" spans="2:10" ht="27" customHeight="1" x14ac:dyDescent="0.3">
      <c r="B5" s="39" t="s">
        <v>3</v>
      </c>
      <c r="C5" s="40"/>
      <c r="D5" s="40"/>
      <c r="E5" s="40"/>
      <c r="F5" s="40"/>
      <c r="G5" s="41"/>
      <c r="H5" s="11">
        <f>+H7+H6</f>
        <v>0</v>
      </c>
    </row>
    <row r="6" spans="2:10" ht="47.25" customHeight="1" x14ac:dyDescent="0.3">
      <c r="B6" s="30" t="s">
        <v>23</v>
      </c>
      <c r="C6" s="31"/>
      <c r="D6" s="31"/>
      <c r="E6" s="31"/>
      <c r="F6" s="31"/>
      <c r="G6" s="32"/>
      <c r="H6" s="12"/>
    </row>
    <row r="7" spans="2:10" ht="24" customHeight="1" x14ac:dyDescent="0.3">
      <c r="B7" s="30" t="s">
        <v>11</v>
      </c>
      <c r="C7" s="31"/>
      <c r="D7" s="31"/>
      <c r="E7" s="31"/>
      <c r="F7" s="31"/>
      <c r="G7" s="32"/>
      <c r="H7" s="12">
        <f>+H6*0.16</f>
        <v>0</v>
      </c>
      <c r="J7" s="13"/>
    </row>
    <row r="8" spans="2:10" ht="34.5" customHeight="1" x14ac:dyDescent="0.3">
      <c r="B8" s="56" t="s">
        <v>24</v>
      </c>
      <c r="C8" s="57"/>
      <c r="D8" s="57"/>
      <c r="E8" s="57"/>
      <c r="F8" s="57"/>
      <c r="G8" s="57"/>
      <c r="H8" s="28"/>
      <c r="J8" s="14"/>
    </row>
    <row r="9" spans="2:10" ht="32.25" customHeight="1" x14ac:dyDescent="0.3">
      <c r="B9" s="9" t="s">
        <v>4</v>
      </c>
      <c r="C9" s="42" t="s">
        <v>0</v>
      </c>
      <c r="D9" s="43"/>
      <c r="E9" s="9" t="s">
        <v>13</v>
      </c>
      <c r="F9" s="9" t="s">
        <v>1</v>
      </c>
      <c r="G9" s="9" t="s">
        <v>5</v>
      </c>
      <c r="H9" s="9" t="s">
        <v>2</v>
      </c>
    </row>
    <row r="10" spans="2:10" ht="24.75" customHeight="1" x14ac:dyDescent="0.3">
      <c r="B10" s="5" t="s">
        <v>6</v>
      </c>
      <c r="C10" s="44" t="s">
        <v>7</v>
      </c>
      <c r="D10" s="45"/>
      <c r="E10" s="45"/>
      <c r="F10" s="45"/>
      <c r="G10" s="19"/>
      <c r="H10" s="6">
        <f>SUM(H11:H18)</f>
        <v>0</v>
      </c>
    </row>
    <row r="11" spans="2:10" ht="27" customHeight="1" x14ac:dyDescent="0.3">
      <c r="B11" s="20">
        <v>1</v>
      </c>
      <c r="C11" s="29" t="s">
        <v>26</v>
      </c>
      <c r="D11" s="29"/>
      <c r="E11" s="20" t="s">
        <v>12</v>
      </c>
      <c r="F11" s="1">
        <v>334.5</v>
      </c>
      <c r="G11" s="7"/>
      <c r="H11" s="7"/>
    </row>
    <row r="12" spans="2:10" ht="54" customHeight="1" x14ac:dyDescent="0.3">
      <c r="B12" s="20">
        <v>2</v>
      </c>
      <c r="C12" s="29" t="s">
        <v>27</v>
      </c>
      <c r="D12" s="29" t="s">
        <v>15</v>
      </c>
      <c r="E12" s="20" t="s">
        <v>12</v>
      </c>
      <c r="F12" s="1">
        <v>131.5</v>
      </c>
      <c r="G12" s="7"/>
      <c r="H12" s="7"/>
    </row>
    <row r="13" spans="2:10" ht="54" customHeight="1" x14ac:dyDescent="0.3">
      <c r="B13" s="20">
        <v>3</v>
      </c>
      <c r="C13" s="29" t="s">
        <v>28</v>
      </c>
      <c r="D13" s="29" t="s">
        <v>16</v>
      </c>
      <c r="E13" s="20" t="s">
        <v>12</v>
      </c>
      <c r="F13" s="1">
        <v>163</v>
      </c>
      <c r="G13" s="7"/>
      <c r="H13" s="7"/>
    </row>
    <row r="14" spans="2:10" ht="37.5" customHeight="1" x14ac:dyDescent="0.3">
      <c r="B14" s="20">
        <v>4</v>
      </c>
      <c r="C14" s="29" t="s">
        <v>29</v>
      </c>
      <c r="D14" s="29" t="s">
        <v>17</v>
      </c>
      <c r="E14" s="20" t="s">
        <v>12</v>
      </c>
      <c r="F14" s="1">
        <v>20</v>
      </c>
      <c r="G14" s="7"/>
      <c r="H14" s="7"/>
    </row>
    <row r="15" spans="2:10" ht="37.5" customHeight="1" x14ac:dyDescent="0.3">
      <c r="B15" s="20">
        <v>5</v>
      </c>
      <c r="C15" s="29" t="s">
        <v>30</v>
      </c>
      <c r="D15" s="29" t="s">
        <v>18</v>
      </c>
      <c r="E15" s="20" t="s">
        <v>12</v>
      </c>
      <c r="F15" s="1">
        <v>20</v>
      </c>
      <c r="G15" s="7"/>
      <c r="H15" s="7"/>
    </row>
    <row r="16" spans="2:10" ht="55.5" customHeight="1" x14ac:dyDescent="0.3">
      <c r="B16" s="20">
        <v>6</v>
      </c>
      <c r="C16" s="29" t="s">
        <v>31</v>
      </c>
      <c r="D16" s="29" t="s">
        <v>19</v>
      </c>
      <c r="E16" s="20" t="s">
        <v>20</v>
      </c>
      <c r="F16" s="1">
        <v>365</v>
      </c>
      <c r="G16" s="7"/>
      <c r="H16" s="7"/>
    </row>
    <row r="17" spans="2:8" ht="37.5" customHeight="1" x14ac:dyDescent="0.3">
      <c r="B17" s="20">
        <v>7</v>
      </c>
      <c r="C17" s="29" t="s">
        <v>32</v>
      </c>
      <c r="D17" s="29"/>
      <c r="E17" s="20" t="s">
        <v>14</v>
      </c>
      <c r="F17" s="1">
        <v>13</v>
      </c>
      <c r="G17" s="7"/>
      <c r="H17" s="7"/>
    </row>
    <row r="18" spans="2:8" ht="37.5" customHeight="1" x14ac:dyDescent="0.3">
      <c r="B18" s="20">
        <v>8</v>
      </c>
      <c r="C18" s="29" t="s">
        <v>33</v>
      </c>
      <c r="D18" s="29"/>
      <c r="E18" s="20" t="s">
        <v>12</v>
      </c>
      <c r="F18" s="1">
        <v>75.599999999999994</v>
      </c>
      <c r="G18" s="7"/>
      <c r="H18" s="7"/>
    </row>
    <row r="19" spans="2:8" ht="29.25" customHeight="1" x14ac:dyDescent="0.3">
      <c r="B19" s="15" t="s">
        <v>8</v>
      </c>
      <c r="C19" s="46" t="s">
        <v>9</v>
      </c>
      <c r="D19" s="47"/>
      <c r="E19" s="47"/>
      <c r="F19" s="47"/>
      <c r="G19" s="21"/>
      <c r="H19" s="16">
        <f>SUM(H20:H23)</f>
        <v>0</v>
      </c>
    </row>
    <row r="20" spans="2:8" ht="21.75" customHeight="1" x14ac:dyDescent="0.3">
      <c r="B20" s="20"/>
      <c r="C20" s="48" t="s">
        <v>34</v>
      </c>
      <c r="D20" s="49"/>
      <c r="E20" s="17"/>
      <c r="F20" s="50"/>
      <c r="G20" s="51"/>
      <c r="H20" s="2">
        <f>ROUND(+H10*E20,0)</f>
        <v>0</v>
      </c>
    </row>
    <row r="21" spans="2:8" ht="21.75" customHeight="1" x14ac:dyDescent="0.3">
      <c r="B21" s="20"/>
      <c r="C21" s="48" t="s">
        <v>35</v>
      </c>
      <c r="D21" s="49"/>
      <c r="E21" s="8">
        <v>0.03</v>
      </c>
      <c r="F21" s="50"/>
      <c r="G21" s="51"/>
      <c r="H21" s="2">
        <f>ROUND(+H10*E21,0)</f>
        <v>0</v>
      </c>
    </row>
    <row r="22" spans="2:8" ht="21.75" customHeight="1" x14ac:dyDescent="0.3">
      <c r="B22" s="20"/>
      <c r="C22" s="48" t="s">
        <v>36</v>
      </c>
      <c r="D22" s="49"/>
      <c r="E22" s="8">
        <v>0.05</v>
      </c>
      <c r="F22" s="50"/>
      <c r="G22" s="51"/>
      <c r="H22" s="2">
        <f>ROUND(+E22*H10,0)</f>
        <v>0</v>
      </c>
    </row>
    <row r="23" spans="2:8" ht="21.75" customHeight="1" x14ac:dyDescent="0.3">
      <c r="B23" s="20"/>
      <c r="C23" s="48" t="s">
        <v>37</v>
      </c>
      <c r="D23" s="49"/>
      <c r="E23" s="8">
        <v>0.16</v>
      </c>
      <c r="F23" s="50"/>
      <c r="G23" s="51"/>
      <c r="H23" s="2">
        <f>ROUND(+H22*E23,0)</f>
        <v>0</v>
      </c>
    </row>
    <row r="24" spans="2:8" ht="21.75" customHeight="1" x14ac:dyDescent="0.3">
      <c r="B24" s="5">
        <v>2</v>
      </c>
      <c r="C24" s="22" t="s">
        <v>10</v>
      </c>
      <c r="D24" s="23"/>
      <c r="E24" s="24"/>
      <c r="F24" s="25"/>
      <c r="G24" s="26"/>
      <c r="H24" s="6">
        <f>+H19+H10</f>
        <v>0</v>
      </c>
    </row>
    <row r="25" spans="2:8" ht="21.75" customHeight="1" x14ac:dyDescent="0.3">
      <c r="B25" s="5">
        <v>3</v>
      </c>
      <c r="C25" s="22" t="s">
        <v>21</v>
      </c>
      <c r="D25" s="23"/>
      <c r="E25" s="24"/>
      <c r="F25" s="25"/>
      <c r="G25" s="26"/>
      <c r="H25" s="6"/>
    </row>
    <row r="26" spans="2:8" ht="21.75" customHeight="1" x14ac:dyDescent="0.3">
      <c r="B26" s="52" t="s">
        <v>22</v>
      </c>
      <c r="C26" s="53"/>
      <c r="D26" s="53"/>
      <c r="E26" s="53"/>
      <c r="F26" s="53"/>
      <c r="G26" s="54"/>
      <c r="H26" s="27"/>
    </row>
    <row r="28" spans="2:8" x14ac:dyDescent="0.3">
      <c r="B28" s="55"/>
      <c r="C28" s="55"/>
      <c r="D28" s="55"/>
    </row>
    <row r="29" spans="2:8" x14ac:dyDescent="0.3">
      <c r="B29" s="4" t="s">
        <v>40</v>
      </c>
    </row>
    <row r="30" spans="2:8" x14ac:dyDescent="0.3">
      <c r="B30" s="4" t="s">
        <v>39</v>
      </c>
      <c r="H30" s="18"/>
    </row>
  </sheetData>
  <mergeCells count="27">
    <mergeCell ref="B26:G26"/>
    <mergeCell ref="C17:D17"/>
    <mergeCell ref="C18:D18"/>
    <mergeCell ref="C21:D21"/>
    <mergeCell ref="F21:G21"/>
    <mergeCell ref="C22:D22"/>
    <mergeCell ref="F22:G22"/>
    <mergeCell ref="C23:D23"/>
    <mergeCell ref="F23:G23"/>
    <mergeCell ref="C14:D14"/>
    <mergeCell ref="C15:D15"/>
    <mergeCell ref="C16:D16"/>
    <mergeCell ref="C19:F19"/>
    <mergeCell ref="C20:D20"/>
    <mergeCell ref="F20:G20"/>
    <mergeCell ref="C13:D13"/>
    <mergeCell ref="B7:G7"/>
    <mergeCell ref="B2:H2"/>
    <mergeCell ref="B3:H3"/>
    <mergeCell ref="B4:G4"/>
    <mergeCell ref="B5:G5"/>
    <mergeCell ref="B6:G6"/>
    <mergeCell ref="C9:D9"/>
    <mergeCell ref="C10:F10"/>
    <mergeCell ref="C11:D11"/>
    <mergeCell ref="C12:D12"/>
    <mergeCell ref="B8:G8"/>
  </mergeCells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H.I GIRASOLES</vt:lpstr>
      <vt:lpstr>'H.I GIRASOLES'!Área_de_impresión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ELVER HERNANDEZ HERNANDEZ</dc:creator>
  <cp:lastModifiedBy>JHOJANA ALEAN VERA</cp:lastModifiedBy>
  <cp:lastPrinted>2016-11-09T21:15:07Z</cp:lastPrinted>
  <dcterms:created xsi:type="dcterms:W3CDTF">2015-04-29T19:59:23Z</dcterms:created>
  <dcterms:modified xsi:type="dcterms:W3CDTF">2016-11-16T14:48:02Z</dcterms:modified>
</cp:coreProperties>
</file>