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SAN JUAN DEL CESAR CDI + COLEGIO\"/>
    </mc:Choice>
  </mc:AlternateContent>
  <bookViews>
    <workbookView xWindow="0" yWindow="0" windowWidth="24000" windowHeight="8910"/>
  </bookViews>
  <sheets>
    <sheet name="FORMATO 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 s="1"/>
  <c r="F16" i="1" l="1"/>
  <c r="F17" i="1"/>
  <c r="F13" i="1" l="1"/>
  <c r="F14" i="1"/>
  <c r="F15" i="1"/>
  <c r="F12" i="1" l="1"/>
  <c r="F21" i="1" s="1"/>
  <c r="F22" i="1" s="1"/>
  <c r="F20" i="1" l="1"/>
  <c r="F19" i="1"/>
  <c r="F18" i="1" l="1"/>
  <c r="F23" i="1" s="1"/>
  <c r="F24" i="1" l="1"/>
</calcChain>
</file>

<file path=xl/sharedStrings.xml><?xml version="1.0" encoding="utf-8"?>
<sst xmlns="http://schemas.openxmlformats.org/spreadsheetml/2006/main" count="34" uniqueCount="28">
  <si>
    <t>B</t>
  </si>
  <si>
    <t>DESCRIPCIÓN</t>
  </si>
  <si>
    <t>VALOR TOTAL</t>
  </si>
  <si>
    <t>A. VALOR TOTAL ETAPA DE ESTUDIOS Y DISEÑOS</t>
  </si>
  <si>
    <t>ÍTEM</t>
  </si>
  <si>
    <t>UND</t>
  </si>
  <si>
    <t>CANTIDAD</t>
  </si>
  <si>
    <t>PRECIOS UNITARIOS</t>
  </si>
  <si>
    <t>VALOR DIRECTO OBRA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</si>
  <si>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</si>
  <si>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</si>
  <si>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</si>
  <si>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</si>
  <si>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</si>
  <si>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</si>
  <si>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</si>
  <si>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VALOR TOTAL IVA 19% SOBRE VALOR DE LOS ESTUDIOS TÉCNICOS Y DISEÑOS</t>
  </si>
  <si>
    <t>FORMATO OFERTA ECONOMICA</t>
  </si>
  <si>
    <t>E. VALOR TOTAL DE LLAVE EN MANO ( A + B )</t>
  </si>
  <si>
    <t>1. ETAPA I. EJECUCIÓN DE ESTUDIOS Y DISEÑOS. ELABORACIÓN DE LOS ESTUDIOS Y DISEÑOS DE UN COLEGIO EN LA URBANIZACIÓN ALTOS DE LA PROSPERIDAD EN EL MUNICIPIO DE SAN JUAN DEL CESAR, DEPARTAMENTO DE LA GUAJIRA</t>
  </si>
  <si>
    <t>COLEGIO EN LA URBANIZACIÓN ALTOS DE LA PROSPERIDAD EN EL MUNICIPIO DE SAN JUAN DEL CESAR, DEPARTAMENTO DE LA GUAJIRA</t>
  </si>
  <si>
    <t>2. ETAPA II.  EJECUCIÓN DE OBRA. CONSTRUCCIÓN DE UN COLEGIO EN LA URBANIZACIÓN ALTOS DE LA PROSPERIDAD EN EL MUNICIPIO DE SAN JUAN DEL CESAR, DEPARTAMENTO DE LA GUAJIRA</t>
  </si>
  <si>
    <t>ELABORACIÓN DE ESTUDIOS Y DISEÑOS DE UN COLEGIO EN LA URBANIZACIÓN ALTOS DE LA PROSPERIDAD EN EL MUNICIPIO DE SAN JUAN DEL CESAR, DEPARTAMENTO DE LA GUAJIRA (ANTES DE IVA)</t>
  </si>
  <si>
    <r>
      <rPr>
        <b/>
        <sz val="10"/>
        <color theme="1"/>
        <rFont val="Arial Narrow"/>
        <family val="2"/>
      </rPr>
      <t>AULAS Y ZONAS ADMINISTRATIVAS: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</si>
  <si>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ZONAS DE SERVICIOS: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</si>
  <si>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CIRCULACIÓN CUBIERTA ABIERTA:</t>
    </r>
    <r>
      <rPr>
        <sz val="10"/>
        <color theme="1"/>
        <rFont val="Arial Narrow"/>
        <family val="2"/>
      </rPr>
      <t xml:space="preserve"> 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</si>
  <si>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DURAS;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</si>
  <si>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BLANDAS: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</si>
</sst>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\ #,##0.00;[Red]\-&quot;$&quot;\ #,##0.00"/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7.5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5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 wrapText="1"/>
    </xf>
    <xf numFmtId="41" fontId="10" fillId="0" borderId="0" xfId="1" applyFont="1" applyFill="1" applyAlignment="1">
      <alignment vertical="center"/>
    </xf>
    <xf numFmtId="41" fontId="10" fillId="0" borderId="0" xfId="1" applyFont="1" applyAlignment="1">
      <alignment vertical="center"/>
    </xf>
    <xf numFmtId="9" fontId="10" fillId="0" borderId="0" xfId="2" applyFont="1" applyAlignment="1">
      <alignment vertical="center"/>
    </xf>
    <xf numFmtId="10" fontId="10" fillId="0" borderId="0" xfId="2" applyNumberFormat="1" applyFont="1" applyFill="1" applyBorder="1" applyAlignment="1">
      <alignment horizontal="center" vertical="center"/>
    </xf>
    <xf numFmtId="41" fontId="10" fillId="0" borderId="0" xfId="1" applyFont="1" applyFill="1" applyBorder="1" applyAlignment="1">
      <alignment vertical="center"/>
    </xf>
    <xf numFmtId="41" fontId="10" fillId="0" borderId="0" xfId="2" applyNumberFormat="1" applyFont="1" applyFill="1" applyBorder="1" applyAlignment="1">
      <alignment horizontal="center" vertical="center"/>
    </xf>
    <xf numFmtId="9" fontId="10" fillId="0" borderId="0" xfId="2" applyFont="1" applyFill="1" applyAlignment="1">
      <alignment vertical="center"/>
    </xf>
    <xf numFmtId="41" fontId="4" fillId="0" borderId="0" xfId="1" applyFont="1" applyAlignment="1">
      <alignment vertical="center"/>
    </xf>
    <xf numFmtId="9" fontId="10" fillId="0" borderId="0" xfId="2" applyNumberFormat="1" applyFont="1" applyFill="1" applyAlignment="1">
      <alignment vertical="center"/>
    </xf>
    <xf numFmtId="41" fontId="10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4" fontId="3" fillId="0" borderId="4" xfId="3" applyFont="1" applyBorder="1" applyAlignment="1">
      <alignment horizontal="center" vertical="center"/>
    </xf>
    <xf numFmtId="164" fontId="4" fillId="0" borderId="4" xfId="3" applyFont="1" applyBorder="1" applyAlignment="1">
      <alignment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165" fontId="3" fillId="5" borderId="4" xfId="3" applyNumberFormat="1" applyFont="1" applyFill="1" applyBorder="1" applyAlignment="1">
      <alignment vertical="center"/>
    </xf>
    <xf numFmtId="165" fontId="4" fillId="0" borderId="4" xfId="3" applyNumberFormat="1" applyFont="1" applyBorder="1" applyAlignment="1">
      <alignment vertical="center"/>
    </xf>
    <xf numFmtId="165" fontId="3" fillId="3" borderId="4" xfId="3" applyNumberFormat="1" applyFont="1" applyFill="1" applyBorder="1" applyAlignment="1">
      <alignment horizontal="center" vertical="center" wrapText="1"/>
    </xf>
    <xf numFmtId="165" fontId="10" fillId="0" borderId="0" xfId="3" applyNumberFormat="1" applyFont="1" applyAlignment="1">
      <alignment vertical="center"/>
    </xf>
    <xf numFmtId="10" fontId="10" fillId="0" borderId="0" xfId="2" applyNumberFormat="1" applyFont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/>
    </xf>
    <xf numFmtId="41" fontId="3" fillId="0" borderId="4" xfId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165" fontId="3" fillId="5" borderId="8" xfId="3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8" fontId="11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9" xfId="3" applyFont="1" applyBorder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5" fontId="3" fillId="4" borderId="14" xfId="3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5" fontId="4" fillId="0" borderId="14" xfId="3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6" xfId="0" applyFont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8" fontId="11" fillId="0" borderId="16" xfId="0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vertical="center"/>
    </xf>
  </cellXfs>
  <cellStyles count="4">
    <cellStyle name="Millares [0]" xfId="1" builtinId="6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Q25"/>
  <sheetViews>
    <sheetView tabSelected="1" view="pageBreakPreview" zoomScaleNormal="100" zoomScaleSheetLayoutView="100" workbookViewId="0">
      <selection activeCell="I6" sqref="I6"/>
    </sheetView>
  </sheetViews>
  <sheetFormatPr baseColWidth="10" defaultColWidth="11.42578125" defaultRowHeight="16.5" x14ac:dyDescent="0.25"/>
  <cols>
    <col min="1" max="1" width="5.42578125" style="11" bestFit="1" customWidth="1"/>
    <col min="2" max="2" width="43.5703125" style="11" customWidth="1"/>
    <col min="3" max="3" width="12.7109375" style="11" customWidth="1"/>
    <col min="4" max="4" width="27.85546875" style="11" customWidth="1"/>
    <col min="5" max="5" width="23.42578125" style="11" customWidth="1"/>
    <col min="6" max="6" width="22.85546875" style="11" customWidth="1"/>
    <col min="7" max="7" width="24.140625" style="11" customWidth="1"/>
    <col min="8" max="8" width="13" style="11" customWidth="1"/>
    <col min="9" max="9" width="38.42578125" style="11" customWidth="1"/>
    <col min="10" max="10" width="20.5703125" style="11" bestFit="1" customWidth="1"/>
    <col min="11" max="11" width="19.7109375" style="11" customWidth="1"/>
    <col min="12" max="12" width="11.42578125" style="12" hidden="1" customWidth="1"/>
    <col min="13" max="13" width="20.140625" style="11" hidden="1" customWidth="1"/>
    <col min="14" max="14" width="3" style="11" hidden="1" customWidth="1"/>
    <col min="15" max="15" width="20.5703125" style="11" bestFit="1" customWidth="1"/>
    <col min="16" max="16" width="19.42578125" style="11" customWidth="1"/>
    <col min="17" max="17" width="19.140625" style="11" customWidth="1"/>
    <col min="18" max="16384" width="11.42578125" style="11"/>
  </cols>
  <sheetData>
    <row r="1" spans="1:17" x14ac:dyDescent="0.25">
      <c r="A1" s="10"/>
      <c r="B1" s="10"/>
      <c r="C1" s="10"/>
      <c r="D1" s="10"/>
      <c r="E1" s="16"/>
      <c r="F1" s="10"/>
    </row>
    <row r="3" spans="1:17" x14ac:dyDescent="0.25">
      <c r="A3" s="29" t="s">
        <v>17</v>
      </c>
      <c r="B3" s="29"/>
      <c r="C3" s="29"/>
      <c r="D3" s="29"/>
      <c r="E3" s="29"/>
      <c r="F3" s="29"/>
      <c r="G3" s="27"/>
      <c r="Q3" s="12"/>
    </row>
    <row r="4" spans="1:17" ht="29.25" customHeight="1" x14ac:dyDescent="0.25">
      <c r="A4" s="34" t="s">
        <v>20</v>
      </c>
      <c r="B4" s="35"/>
      <c r="C4" s="35"/>
      <c r="D4" s="35"/>
      <c r="E4" s="35"/>
      <c r="F4" s="36"/>
      <c r="G4" s="27"/>
      <c r="Q4" s="28"/>
    </row>
    <row r="5" spans="1:17" ht="56.25" customHeight="1" x14ac:dyDescent="0.25">
      <c r="A5" s="30" t="s">
        <v>19</v>
      </c>
      <c r="B5" s="30"/>
      <c r="C5" s="30"/>
      <c r="D5" s="30"/>
      <c r="E5" s="30"/>
      <c r="F5" s="30"/>
      <c r="Q5" s="12"/>
    </row>
    <row r="6" spans="1:17" ht="18" customHeight="1" x14ac:dyDescent="0.25">
      <c r="A6" s="31" t="s">
        <v>1</v>
      </c>
      <c r="B6" s="31"/>
      <c r="C6" s="31"/>
      <c r="D6" s="31"/>
      <c r="E6" s="31"/>
      <c r="F6" s="8" t="s">
        <v>2</v>
      </c>
    </row>
    <row r="7" spans="1:17" ht="18" customHeight="1" x14ac:dyDescent="0.25">
      <c r="A7" s="32" t="s">
        <v>3</v>
      </c>
      <c r="B7" s="32"/>
      <c r="C7" s="32"/>
      <c r="D7" s="32"/>
      <c r="E7" s="32"/>
      <c r="F7" s="21">
        <f>SUM(F8:F9)</f>
        <v>0</v>
      </c>
    </row>
    <row r="8" spans="1:17" ht="32.25" customHeight="1" x14ac:dyDescent="0.25">
      <c r="A8" s="33" t="s">
        <v>22</v>
      </c>
      <c r="B8" s="33"/>
      <c r="C8" s="33"/>
      <c r="D8" s="33"/>
      <c r="E8" s="33"/>
      <c r="F8" s="22"/>
    </row>
    <row r="9" spans="1:17" ht="31.5" customHeight="1" thickBot="1" x14ac:dyDescent="0.3">
      <c r="A9" s="53" t="s">
        <v>16</v>
      </c>
      <c r="B9" s="53"/>
      <c r="C9" s="53"/>
      <c r="D9" s="53"/>
      <c r="E9" s="53"/>
      <c r="F9" s="54">
        <f>+ROUND(F8*0.19,0)</f>
        <v>0</v>
      </c>
    </row>
    <row r="10" spans="1:17" ht="32.25" customHeight="1" x14ac:dyDescent="0.25">
      <c r="A10" s="55" t="s">
        <v>21</v>
      </c>
      <c r="B10" s="56"/>
      <c r="C10" s="56"/>
      <c r="D10" s="56"/>
      <c r="E10" s="56"/>
      <c r="F10" s="57"/>
    </row>
    <row r="11" spans="1:17" ht="25.5" customHeight="1" x14ac:dyDescent="0.25">
      <c r="A11" s="58" t="s">
        <v>4</v>
      </c>
      <c r="B11" s="1" t="s">
        <v>1</v>
      </c>
      <c r="C11" s="1" t="s">
        <v>5</v>
      </c>
      <c r="D11" s="1" t="s">
        <v>6</v>
      </c>
      <c r="E11" s="1" t="s">
        <v>7</v>
      </c>
      <c r="F11" s="59" t="s">
        <v>2</v>
      </c>
    </row>
    <row r="12" spans="1:17" ht="15" customHeight="1" x14ac:dyDescent="0.25">
      <c r="A12" s="60"/>
      <c r="B12" s="51" t="s">
        <v>8</v>
      </c>
      <c r="C12" s="51"/>
      <c r="D12" s="51"/>
      <c r="E12" s="51"/>
      <c r="F12" s="61">
        <f>SUM(F13:F17)</f>
        <v>0</v>
      </c>
      <c r="G12" s="13"/>
      <c r="H12" s="14"/>
    </row>
    <row r="13" spans="1:17" ht="38.25" x14ac:dyDescent="0.25">
      <c r="A13" s="62">
        <v>1</v>
      </c>
      <c r="B13" s="20" t="s">
        <v>23</v>
      </c>
      <c r="C13" s="5" t="s">
        <v>15</v>
      </c>
      <c r="D13" s="23">
        <v>2903</v>
      </c>
      <c r="E13" s="52"/>
      <c r="F13" s="63">
        <f t="shared" ref="F13:F17" si="0">ROUND(+D13*E13,0)</f>
        <v>0</v>
      </c>
      <c r="G13" s="10"/>
      <c r="H13" s="14"/>
      <c r="I13" s="10"/>
      <c r="J13" s="10"/>
    </row>
    <row r="14" spans="1:17" ht="38.25" x14ac:dyDescent="0.25">
      <c r="A14" s="62">
        <v>2</v>
      </c>
      <c r="B14" s="20" t="s">
        <v>24</v>
      </c>
      <c r="C14" s="5" t="s">
        <v>15</v>
      </c>
      <c r="D14" s="23">
        <v>864</v>
      </c>
      <c r="E14" s="52"/>
      <c r="F14" s="63">
        <f t="shared" si="0"/>
        <v>0</v>
      </c>
      <c r="G14" s="10"/>
      <c r="H14" s="14"/>
      <c r="I14" s="10"/>
      <c r="J14" s="10"/>
    </row>
    <row r="15" spans="1:17" ht="38.25" x14ac:dyDescent="0.25">
      <c r="A15" s="62">
        <v>3</v>
      </c>
      <c r="B15" s="20" t="s">
        <v>25</v>
      </c>
      <c r="C15" s="5" t="s">
        <v>15</v>
      </c>
      <c r="D15" s="23">
        <v>1500</v>
      </c>
      <c r="E15" s="52"/>
      <c r="F15" s="63">
        <f t="shared" si="0"/>
        <v>0</v>
      </c>
      <c r="G15" s="10"/>
      <c r="H15" s="14"/>
      <c r="I15" s="10"/>
      <c r="J15" s="10"/>
    </row>
    <row r="16" spans="1:17" ht="38.25" x14ac:dyDescent="0.25">
      <c r="A16" s="62">
        <v>4</v>
      </c>
      <c r="B16" s="20" t="s">
        <v>26</v>
      </c>
      <c r="C16" s="5" t="s">
        <v>15</v>
      </c>
      <c r="D16" s="23">
        <v>1617</v>
      </c>
      <c r="E16" s="52"/>
      <c r="F16" s="63">
        <f t="shared" si="0"/>
        <v>0</v>
      </c>
      <c r="G16" s="10"/>
      <c r="H16" s="14"/>
      <c r="I16" s="10"/>
      <c r="J16" s="10"/>
    </row>
    <row r="17" spans="1:10" ht="47.25" customHeight="1" thickBot="1" x14ac:dyDescent="0.3">
      <c r="A17" s="64">
        <v>5</v>
      </c>
      <c r="B17" s="65" t="s">
        <v>27</v>
      </c>
      <c r="C17" s="66" t="s">
        <v>15</v>
      </c>
      <c r="D17" s="67">
        <v>1200</v>
      </c>
      <c r="E17" s="68"/>
      <c r="F17" s="69">
        <f t="shared" si="0"/>
        <v>0</v>
      </c>
      <c r="G17" s="10"/>
      <c r="H17" s="14"/>
      <c r="I17" s="10"/>
      <c r="J17" s="10"/>
    </row>
    <row r="18" spans="1:10" ht="15" customHeight="1" x14ac:dyDescent="0.25">
      <c r="A18" s="46"/>
      <c r="B18" s="47" t="s">
        <v>9</v>
      </c>
      <c r="C18" s="48"/>
      <c r="D18" s="48"/>
      <c r="E18" s="49"/>
      <c r="F18" s="50">
        <f>SUM(F19:F22)</f>
        <v>0</v>
      </c>
      <c r="G18" s="19"/>
      <c r="H18" s="14"/>
      <c r="I18" s="10"/>
    </row>
    <row r="19" spans="1:10" ht="15" customHeight="1" x14ac:dyDescent="0.25">
      <c r="A19" s="7"/>
      <c r="B19" s="3" t="s">
        <v>10</v>
      </c>
      <c r="C19" s="6"/>
      <c r="D19" s="42"/>
      <c r="E19" s="43"/>
      <c r="F19" s="25">
        <f>ROUND(F12*C19,0)</f>
        <v>0</v>
      </c>
      <c r="G19" s="14"/>
      <c r="H19" s="14"/>
      <c r="I19" s="10"/>
    </row>
    <row r="20" spans="1:10" ht="15" customHeight="1" x14ac:dyDescent="0.25">
      <c r="A20" s="7"/>
      <c r="B20" s="3" t="s">
        <v>11</v>
      </c>
      <c r="C20" s="9"/>
      <c r="D20" s="44"/>
      <c r="E20" s="45"/>
      <c r="F20" s="25">
        <f>ROUND(F12*C20,0)</f>
        <v>0</v>
      </c>
      <c r="G20" s="14"/>
      <c r="H20" s="14"/>
      <c r="I20" s="10"/>
    </row>
    <row r="21" spans="1:10" ht="15" customHeight="1" x14ac:dyDescent="0.25">
      <c r="A21" s="7"/>
      <c r="B21" s="3" t="s">
        <v>12</v>
      </c>
      <c r="C21" s="9"/>
      <c r="D21" s="42"/>
      <c r="E21" s="43"/>
      <c r="F21" s="25">
        <f>ROUND(F12*C21,0)</f>
        <v>0</v>
      </c>
      <c r="G21" s="14"/>
      <c r="H21" s="14"/>
      <c r="I21" s="10"/>
    </row>
    <row r="22" spans="1:10" x14ac:dyDescent="0.25">
      <c r="A22" s="7"/>
      <c r="B22" s="3" t="s">
        <v>13</v>
      </c>
      <c r="C22" s="9">
        <v>0.19</v>
      </c>
      <c r="D22" s="42"/>
      <c r="E22" s="43"/>
      <c r="F22" s="25">
        <f>+ROUND(F21*C22,0)</f>
        <v>0</v>
      </c>
      <c r="G22" s="14"/>
      <c r="H22" s="14"/>
      <c r="I22" s="10"/>
    </row>
    <row r="23" spans="1:10" ht="15" customHeight="1" x14ac:dyDescent="0.25">
      <c r="A23" s="2" t="s">
        <v>0</v>
      </c>
      <c r="B23" s="4" t="s">
        <v>14</v>
      </c>
      <c r="C23" s="2"/>
      <c r="D23" s="40"/>
      <c r="E23" s="41"/>
      <c r="F23" s="24">
        <f>F12+F18</f>
        <v>0</v>
      </c>
      <c r="G23" s="15"/>
      <c r="H23" s="14"/>
      <c r="I23" s="10"/>
    </row>
    <row r="24" spans="1:10" ht="16.5" customHeight="1" x14ac:dyDescent="0.25">
      <c r="A24" s="37" t="s">
        <v>18</v>
      </c>
      <c r="B24" s="38"/>
      <c r="C24" s="38"/>
      <c r="D24" s="38"/>
      <c r="E24" s="39"/>
      <c r="F24" s="26">
        <f>+F7+F23</f>
        <v>0</v>
      </c>
      <c r="G24" s="16"/>
      <c r="H24" s="10"/>
      <c r="I24" s="10"/>
    </row>
    <row r="25" spans="1:10" x14ac:dyDescent="0.25">
      <c r="A25" s="17"/>
      <c r="B25" s="17"/>
      <c r="C25" s="17"/>
      <c r="D25" s="17"/>
      <c r="E25" s="17"/>
      <c r="F25" s="17"/>
      <c r="G25" s="18"/>
      <c r="H25" s="10"/>
      <c r="I25" s="10"/>
    </row>
  </sheetData>
  <sheetProtection algorithmName="SHA-512" hashValue="iqXu+di9jgwjtt9y/NxrkhcGsWTwAkziYE1kqWdWtoEHXolKfvemw1pKEAdg1gJ4E1+3neQokznt2VTM+qTXSA==" saltValue="DWn+1lJeNok4EU4G0iW2Yg==" spinCount="100000" sheet="1" objects="1" scenarios="1"/>
  <protectedRanges>
    <protectedRange sqref="C19:C21" name="Rango3"/>
    <protectedRange sqref="E13:E17" name="Rango2"/>
    <protectedRange sqref="F8" name="Rango1"/>
  </protectedRanges>
  <mergeCells count="16">
    <mergeCell ref="A9:E9"/>
    <mergeCell ref="B12:E12"/>
    <mergeCell ref="A10:F10"/>
    <mergeCell ref="A4:F4"/>
    <mergeCell ref="A24:E24"/>
    <mergeCell ref="B18:E18"/>
    <mergeCell ref="D23:E23"/>
    <mergeCell ref="D22:E22"/>
    <mergeCell ref="D21:E21"/>
    <mergeCell ref="D20:E20"/>
    <mergeCell ref="D19:E19"/>
    <mergeCell ref="A3:F3"/>
    <mergeCell ref="A5:F5"/>
    <mergeCell ref="A6:E6"/>
    <mergeCell ref="A7:E7"/>
    <mergeCell ref="A8:E8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8669F1EE-C8D8-4B17-B513-7B2CFFF01E58}"/>
</file>

<file path=customXml/itemProps2.xml><?xml version="1.0" encoding="utf-8"?>
<ds:datastoreItem xmlns:ds="http://schemas.openxmlformats.org/officeDocument/2006/customXml" ds:itemID="{8798F74E-6B8E-4C63-B7C5-33AD9664564F}"/>
</file>

<file path=customXml/itemProps3.xml><?xml version="1.0" encoding="utf-8"?>
<ds:datastoreItem xmlns:ds="http://schemas.openxmlformats.org/officeDocument/2006/customXml" ds:itemID="{FA8A0F77-A2DA-4762-ABE9-0BB87C077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FORMATO4LLAVEENMANO</dc:title>
  <dc:creator>vjimenez</dc:creator>
  <cp:lastModifiedBy>LINA MARCELA ARDILA TORRES</cp:lastModifiedBy>
  <cp:lastPrinted>2019-03-20T20:39:29Z</cp:lastPrinted>
  <dcterms:created xsi:type="dcterms:W3CDTF">2017-11-30T19:53:01Z</dcterms:created>
  <dcterms:modified xsi:type="dcterms:W3CDTF">2019-03-20T20:40:08Z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