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10335"/>
  </bookViews>
  <sheets>
    <sheet name="RESUMEN CANTIDADES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xlnm.Print_Area" localSheetId="0">'RESUMEN CANTIDADES'!$A$1:$J$75</definedName>
    <definedName name="Caudal" localSheetId="0">'RESUMEN CANTIDADES'!#REF!</definedName>
    <definedName name="Caudal" comment="lps">#REF!</definedName>
    <definedName name="j" localSheetId="0" hidden="1">'[1]Datos-Gráfica'!#REF!</definedName>
    <definedName name="j" hidden="1">'[1]Datos-Gráfica'!#REF!</definedName>
    <definedName name="mama" localSheetId="0" hidden="1">'[2]Datos-Gráfica-Bijagual'!#REF!</definedName>
    <definedName name="mama" hidden="1">'[2]Datos-Gráfica-Bijagual'!#REF!</definedName>
    <definedName name="qw" localSheetId="0" hidden="1">'[2]Datos-Gráfica-Bijagual'!#REF!</definedName>
    <definedName name="qw" hidden="1">'[2]Datos-Gráfica-Bijagual'!#REF!</definedName>
    <definedName name="ss" localSheetId="0" hidden="1">'[1]Datos-Gráfica'!#REF!</definedName>
    <definedName name="ss" hidden="1">'[1]Datos-Gráfica'!#REF!</definedName>
    <definedName name="SSS" localSheetId="0">'RESUMEN CANTIDADES'!#REF!</definedName>
    <definedName name="SSS">#REF!</definedName>
    <definedName name="ZT_x_50_mm" localSheetId="0" hidden="1">#REF!</definedName>
    <definedName name="ZT_x_50_mm" hidden="1">#REF!</definedName>
  </definedName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J65" i="1"/>
  <c r="J66" i="1"/>
  <c r="J67" i="1"/>
  <c r="J68" i="1" s="1"/>
  <c r="J63" i="1"/>
  <c r="J56" i="1"/>
  <c r="J57" i="1"/>
  <c r="J58" i="1"/>
  <c r="J59" i="1"/>
  <c r="J60" i="1"/>
  <c r="J55" i="1"/>
  <c r="J51" i="1"/>
  <c r="J52" i="1"/>
  <c r="J50" i="1"/>
  <c r="J47" i="1"/>
  <c r="J46" i="1"/>
  <c r="J39" i="1"/>
  <c r="J40" i="1"/>
  <c r="J41" i="1"/>
  <c r="J42" i="1"/>
  <c r="J43" i="1"/>
  <c r="J38" i="1"/>
  <c r="J30" i="1"/>
  <c r="J31" i="1"/>
  <c r="J32" i="1"/>
  <c r="J33" i="1"/>
  <c r="J34" i="1"/>
  <c r="J35" i="1"/>
  <c r="J29" i="1"/>
  <c r="J21" i="1"/>
  <c r="J22" i="1"/>
  <c r="J23" i="1"/>
  <c r="J24" i="1"/>
  <c r="J25" i="1"/>
  <c r="J26" i="1"/>
  <c r="J20" i="1"/>
  <c r="J12" i="1"/>
  <c r="J13" i="1"/>
  <c r="J14" i="1"/>
  <c r="J15" i="1"/>
  <c r="J16" i="1"/>
  <c r="J17" i="1"/>
  <c r="J11" i="1"/>
  <c r="J6" i="1"/>
  <c r="J7" i="1"/>
  <c r="J8" i="1"/>
  <c r="J44" i="1" l="1"/>
  <c r="J48" i="1"/>
  <c r="J61" i="1"/>
  <c r="J53" i="1"/>
  <c r="J27" i="1"/>
  <c r="J36" i="1"/>
  <c r="J18" i="1"/>
  <c r="J9" i="1"/>
  <c r="J70" i="1" l="1"/>
  <c r="J72" i="1" l="1"/>
  <c r="J71" i="1"/>
  <c r="J73" i="1"/>
  <c r="J74" i="1" l="1"/>
</calcChain>
</file>

<file path=xl/sharedStrings.xml><?xml version="1.0" encoding="utf-8"?>
<sst xmlns="http://schemas.openxmlformats.org/spreadsheetml/2006/main" count="121" uniqueCount="67">
  <si>
    <t xml:space="preserve">CANTIDADES DE OBRA DE LA INGENIERIA CONCEPTUAL PARA EL PLAN DE RENOVACIÓN DE REDES </t>
  </si>
  <si>
    <t>DESCRIPCION</t>
  </si>
  <si>
    <t>UNIDAD</t>
  </si>
  <si>
    <t>CANTIDAD</t>
  </si>
  <si>
    <t>ACTIVIDADES PRELIMINARES</t>
  </si>
  <si>
    <t>m</t>
  </si>
  <si>
    <t>ml</t>
  </si>
  <si>
    <t>Suministro, transporte e instalación tubería polietileno PE 100 PN 10 90 mm por el sistema método zanja en terreno natural, incluye accesorios</t>
  </si>
  <si>
    <t>Suministro, transporte e instalación tubería polietileno PE 100 PN 10 110 mm por el sistema método zanja en terreno natural, incluye accesorios</t>
  </si>
  <si>
    <t>Suministro, transporte e instalación tubería polietileno PE 100 PN 10 160 mm por el sistema método zanja en terreno natural, incluye accesorios</t>
  </si>
  <si>
    <t>Suministro, transporte e instalación tubería polietileno PE 100 PN 10 200 mm por el sistema método zanja en terreno natural, incluye accesorios</t>
  </si>
  <si>
    <t>Suministro, transporte e instalación tubería polietileno PE 100 PN 10 250 mm por el sistema método zanja en terreno natural, incluye accesorios</t>
  </si>
  <si>
    <t>Suministro, transporte e instalación tubería polietileno PE 100 PN 10 315 mm por el sistema método zanja en terreno natural, incluye accesorios</t>
  </si>
  <si>
    <t>Suministro, transporte e instalación tubería polietileno PE 100 PN 10 355 mm por el sistema método zanja en terreno natural, incluye accesorios</t>
  </si>
  <si>
    <t>Suministro, transporte e  instalación tubería polietileno PE 100 PN 10 160 mm por el sistema metodo zaja en pavimento rigido</t>
  </si>
  <si>
    <t>Suministro, transporte e  instalación tubería polietileno PE 100 PN 10 200 mm por el sistema metodo zaja en pavimento rigido</t>
  </si>
  <si>
    <t>Suministro, transporte e  instalación tubería polietileno PE 100 PN 10 250 mm por el sistema metodo zaja en pavimento rigido</t>
  </si>
  <si>
    <t>Suministro, transporte e  instalación tubería polietileno PE 100 PN 10 315 mm por el sistema metodo zaja en pavimento rigido</t>
  </si>
  <si>
    <t>Suministro, transporte e  instalación tubería polietileno PE 100 PN 10 355 mm por el sistema metodo zaja en pavimento rigido</t>
  </si>
  <si>
    <t>Estación reguladora de presión 3". Incluye control activo de presión, cámara en mampostería para instalación y puesta en marcha</t>
  </si>
  <si>
    <t>Und</t>
  </si>
  <si>
    <t>Estación reguladora de presión 4". Incluye control activo de presión, cámara en mampostería para instalación y puesta en marcha</t>
  </si>
  <si>
    <t>Estación reguladora de presión 6". Incluye control activo de presión, cámara en mampostería para instalación y puesta en marcha</t>
  </si>
  <si>
    <t>Estación reguladora de presión 8". Incluye control activo de presión, cámara en mampostería para instalación y puesta en marcha</t>
  </si>
  <si>
    <t>Estación reguladora de presión 10". Incluye control activo de presión, cámara en mampostería para instalación y puesta en marcha</t>
  </si>
  <si>
    <t>Estación reguladora de presión 12". Incluye control activo de presión, cámara en mampostería para instalación y puesta en marcha</t>
  </si>
  <si>
    <t xml:space="preserve">Suministro Transporte y colocación de Medidor electromagnético de Flujo de 100 mm (4"). Incluye todos los accesorios necesarios.
</t>
  </si>
  <si>
    <t>Suministro Transporte y colocación de Medidor electromagnético de Flujo de 160 mm (6"). Incluye todos los accesorios necesarios.</t>
  </si>
  <si>
    <t>Suministro Transporte y colocación de Medidor electromagnético de Flujo de 200 mm (8") Incluye todos los accesorios necesarios.</t>
  </si>
  <si>
    <t>Suministro, instalación de válvulas de compuerta en 12", incluye caja y accesorios completos</t>
  </si>
  <si>
    <t>Suministro, instalación de válvulas de compuerta en 14", incluye caja y accesorios completos</t>
  </si>
  <si>
    <t>Localización y replanteo</t>
  </si>
  <si>
    <t>Inspección de Circuito cerrado por televisión para diámetros mayores a 100 mm con equipo convencional para redes renovadas con Pipe Bursting y perforación horizontal dirigida</t>
  </si>
  <si>
    <t>Manejo de conexiones temporales durante la construcción en tubería PEAD PE 100 PN 10. Reutilizable Se estima 30m/Km En tubería de 75 mm.</t>
  </si>
  <si>
    <t>Tubería Polietileno de Alta Densidad PE 100 RDE 17 PN 10 (MÉTODO PIPE BURSTING)</t>
  </si>
  <si>
    <t>Suministro, transporte e  instalación tubería polietileno PE 100 PN 10  90 mm por el sistema pipe bursting, incluye accesorios</t>
  </si>
  <si>
    <t>Suministro, transporte e  instalación tubería polietileno PE 100 PN 10 110 mm por el sistema pipe bursting, incluye accesorios</t>
  </si>
  <si>
    <t>Suministro, transporte e  instalación tubería polietileno PE 100 PN 10 160 mm por el sistema pipe bursting, incluye accesorios</t>
  </si>
  <si>
    <t>Suministro, transporte e  instalación tubería polietileno PE 100 PN 10 200 mm por el sistema pipe bursting, incluye accesorios</t>
  </si>
  <si>
    <t>Suministro, transporte e  instalación tubería polietileno PE 100 PN 10 250 mm por el sistema pipe bursting, incluye accesorios</t>
  </si>
  <si>
    <t>Suministro, transporte e  instalación tubería polietileno PE 100 PN 10 315 mm por el sistema pipe bursting, incluye accesorios</t>
  </si>
  <si>
    <t>Suministro, transporte e  instalación tubería polietileno PE 100 PN 10 355 mm por el sistema pipe bursting, incluye accesorios</t>
  </si>
  <si>
    <t>Tubería Polietileno de Alta Densidad PE 100 RDE 17 PN 10 (MÉTODO ZANJA EN PAVIMENTO RIGIDO)</t>
  </si>
  <si>
    <t>Suministro, transporte e  instalación tubería polietileno PE 100 PN 10 90 mm por el sistema metodo zaja en pavimento rigido</t>
  </si>
  <si>
    <t>Suministro, transporte e  instalación tubería polietileno PE 100 PN 10 110 mm por el sistema metodo zaja en pavimento rigido</t>
  </si>
  <si>
    <t>Estación reguladora de presión</t>
  </si>
  <si>
    <t>Acometidas</t>
  </si>
  <si>
    <t>Acometida para usuario en tuberia de diametro de 1/2" hasta 6.0 metros de longitud</t>
  </si>
  <si>
    <t>Acometida para usuario en tuberia de diametro de 1/2" entre 6.0 y 20.0 metros de longitud</t>
  </si>
  <si>
    <t>Medidores Electromagnéticos</t>
  </si>
  <si>
    <t>Valvulas de Cierre</t>
  </si>
  <si>
    <t>Suministro, instalación de válvulas de compuerta en 2", incluye caja y accesorios completos</t>
  </si>
  <si>
    <t>Suministro, instalación de válvulas de compuerta en 3", incluye caja y accesorios completos</t>
  </si>
  <si>
    <t>Suministro, instalación de válvulas de compuerta en 4", incluye caja y accesorios completos</t>
  </si>
  <si>
    <t>Suministro, instalación de válvulas de compuerta en 6", incluye caja y accesorios completos</t>
  </si>
  <si>
    <t>Valvulas de Cierre en red menor</t>
  </si>
  <si>
    <t>Suministro, instalación de válvulas de compuerta en 8", incluye caja y accesorios completos</t>
  </si>
  <si>
    <t>Suministro, instalación de válvulas de compuerta en 10", incluye caja y accesorios completos</t>
  </si>
  <si>
    <t>Suministro, transporte e  instalación tubería polietileno PE 100 RDE 17 PN 10 (METODO ZANJA EN TERRENO NATURAL)</t>
  </si>
  <si>
    <t>VR. UNITARIO</t>
  </si>
  <si>
    <t>VR. TOTAL</t>
  </si>
  <si>
    <t>VALOR TOTAL</t>
  </si>
  <si>
    <t>VALOR CAPITULO</t>
  </si>
  <si>
    <t>SUBTOTAL</t>
  </si>
  <si>
    <t>A</t>
  </si>
  <si>
    <t>I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</si>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</sst>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\ * #,##0.00_);_(&quot;$&quot;\ * \(#,##0.00\);_(&quot;$&quot;\ * &quot;-&quot;??_);_(@_)"/>
    <numFmt numFmtId="164" formatCode="0.0"/>
    <numFmt numFmtId="165" formatCode="_ * #,##0.00_ ;_ * \-#,##0.00_ ;_ * &quot;-&quot;??_ ;_ @_ "/>
    <numFmt numFmtId="166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10"/>
      <color indexed="22"/>
      <name val="Arial"/>
      <family val="2"/>
    </font>
    <font>
      <sz val="10"/>
      <color indexed="17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 applyProtection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3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/>
    </xf>
    <xf numFmtId="0" fontId="10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2" fontId="5" fillId="0" borderId="0" xfId="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2" fillId="0" borderId="0" xfId="0" applyNumberFormat="1" applyFont="1" applyBorder="1" applyAlignment="1">
      <alignment horizontal="center" vertical="center"/>
    </xf>
    <xf numFmtId="0" fontId="11" fillId="0" borderId="0" xfId="6" applyFont="1" applyFill="1" applyBorder="1" applyAlignment="1">
      <alignment horizontal="left" vertical="top" wrapText="1"/>
    </xf>
    <xf numFmtId="165" fontId="11" fillId="0" borderId="0" xfId="7" applyFont="1" applyFill="1" applyBorder="1" applyAlignment="1">
      <alignment horizontal="left" vertical="top" wrapText="1"/>
    </xf>
    <xf numFmtId="0" fontId="12" fillId="0" borderId="0" xfId="8" applyFont="1" applyBorder="1" applyAlignment="1">
      <alignment horizontal="left" vertical="top"/>
    </xf>
    <xf numFmtId="0" fontId="12" fillId="0" borderId="0" xfId="8" applyFont="1" applyBorder="1" applyAlignment="1">
      <alignment horizontal="center"/>
    </xf>
    <xf numFmtId="2" fontId="5" fillId="0" borderId="0" xfId="8" applyNumberFormat="1" applyFont="1" applyBorder="1" applyAlignment="1">
      <alignment horizontal="center" vertical="center"/>
    </xf>
    <xf numFmtId="165" fontId="12" fillId="0" borderId="0" xfId="9" applyFont="1" applyBorder="1" applyAlignment="1">
      <alignment horizontal="left" vertical="top"/>
    </xf>
    <xf numFmtId="165" fontId="12" fillId="0" borderId="0" xfId="9" applyFont="1" applyBorder="1" applyAlignment="1">
      <alignment horizontal="center"/>
    </xf>
    <xf numFmtId="2" fontId="5" fillId="0" borderId="0" xfId="9" applyNumberFormat="1" applyFont="1" applyBorder="1" applyAlignment="1">
      <alignment horizontal="center" vertical="center"/>
    </xf>
    <xf numFmtId="166" fontId="12" fillId="0" borderId="0" xfId="9" applyNumberFormat="1" applyFont="1" applyBorder="1" applyAlignment="1">
      <alignment horizontal="left" vertical="top"/>
    </xf>
    <xf numFmtId="2" fontId="5" fillId="0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44" fontId="7" fillId="0" borderId="3" xfId="10" applyFont="1" applyBorder="1" applyAlignment="1">
      <alignment horizontal="center" vertical="center"/>
    </xf>
    <xf numFmtId="44" fontId="7" fillId="0" borderId="3" xfId="1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44" fontId="4" fillId="2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4" fontId="7" fillId="0" borderId="10" xfId="10" applyFont="1" applyBorder="1" applyAlignment="1" applyProtection="1">
      <alignment horizontal="center" vertical="center"/>
      <protection locked="0"/>
    </xf>
    <xf numFmtId="44" fontId="7" fillId="0" borderId="10" xfId="10" applyFont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2" fontId="5" fillId="0" borderId="10" xfId="2" applyNumberFormat="1" applyFont="1" applyFill="1" applyBorder="1" applyAlignment="1">
      <alignment horizontal="center" vertical="center"/>
    </xf>
    <xf numFmtId="44" fontId="0" fillId="0" borderId="1" xfId="0" applyNumberFormat="1" applyBorder="1"/>
    <xf numFmtId="2" fontId="14" fillId="0" borderId="1" xfId="2" applyNumberFormat="1" applyFont="1" applyFill="1" applyBorder="1" applyAlignment="1">
      <alignment horizontal="right" vertical="center"/>
    </xf>
    <xf numFmtId="9" fontId="14" fillId="0" borderId="1" xfId="11" applyFont="1" applyFill="1" applyBorder="1" applyAlignment="1" applyProtection="1">
      <alignment vertical="center"/>
      <protection locked="0"/>
    </xf>
    <xf numFmtId="2" fontId="14" fillId="0" borderId="1" xfId="2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41" fontId="3" fillId="0" borderId="0" xfId="0" applyNumberFormat="1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2">
    <cellStyle name="Millares 11" xfId="9"/>
    <cellStyle name="Millares 6" xfId="7"/>
    <cellStyle name="Moneda" xfId="10" builtinId="4"/>
    <cellStyle name="Normal" xfId="0" builtinId="0"/>
    <cellStyle name="Normal 11" xfId="8"/>
    <cellStyle name="Normal 5" xfId="6"/>
    <cellStyle name="Normal 6" xfId="5"/>
    <cellStyle name="Normal 7" xfId="4"/>
    <cellStyle name="Normal_0 - Diseños" xfId="2"/>
    <cellStyle name="Normal_Bombeo-Frigosinu" xfId="1"/>
    <cellStyle name="Normal_Equipo de Bombeo y Linea de Impulsión" xfId="3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19050</xdr:rowOff>
    </xdr:from>
    <xdr:to>
      <xdr:col>1</xdr:col>
      <xdr:colOff>200025</xdr:colOff>
      <xdr:row>2</xdr:row>
      <xdr:rowOff>142875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9050"/>
          <a:ext cx="1257301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ING\Carlos%20(C)\00-2004\Frigosin&#250;\Bombeo-Frigosin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ING\Carlos%20(C)\00-2004\Frigosin&#250;\Informe%20Final\Caudales%20y%20Equipo%20de%20Bombe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dales"/>
      <sheetName val="Diametros"/>
      <sheetName val="Perfiles"/>
      <sheetName val="Punto de operaciónº"/>
      <sheetName val="Curva-sistemaº"/>
      <sheetName val="Curva.bombaº"/>
      <sheetName val="Datos-Gráfica"/>
      <sheetName val="Gráf.-"/>
      <sheetName val="Hoja1"/>
      <sheetName val="Laminas"/>
      <sheetName val="Perfiles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dales"/>
      <sheetName val="Diametros"/>
      <sheetName val="Punto de operación"/>
      <sheetName val="Perfiles"/>
      <sheetName val="Curva-sistemaº"/>
      <sheetName val="Curva.bombaº"/>
      <sheetName val="Datos-Gráfica-Bijagual"/>
      <sheetName val="Gráf.-Bijagualº"/>
      <sheetName val="Datos Garavito"/>
      <sheetName val="Gráfica Garavito"/>
      <sheetName val="Caudales del Sistema"/>
      <sheetName val="Diametr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view="pageBreakPreview" topLeftCell="A64" zoomScaleNormal="70" zoomScaleSheetLayoutView="100" workbookViewId="0">
      <selection activeCell="A65" sqref="A65:F65"/>
    </sheetView>
  </sheetViews>
  <sheetFormatPr baseColWidth="10" defaultColWidth="11.5703125" defaultRowHeight="15" x14ac:dyDescent="0.25"/>
  <cols>
    <col min="1" max="1" width="17.5703125" style="38" customWidth="1"/>
    <col min="2" max="2" width="8.28515625" style="38" customWidth="1"/>
    <col min="3" max="3" width="11.5703125" style="38" bestFit="1" customWidth="1"/>
    <col min="4" max="5" width="11.5703125" style="38"/>
    <col min="6" max="6" width="11.5703125" style="38" bestFit="1" customWidth="1"/>
    <col min="7" max="7" width="11.5703125" style="39" bestFit="1" customWidth="1"/>
    <col min="8" max="8" width="12.85546875" style="37" customWidth="1"/>
    <col min="9" max="9" width="16.28515625" bestFit="1" customWidth="1"/>
    <col min="10" max="10" width="25" customWidth="1"/>
  </cols>
  <sheetData>
    <row r="1" spans="1:10" ht="15" customHeight="1" x14ac:dyDescent="0.25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1:10" ht="15" customHeight="1" x14ac:dyDescent="0.25">
      <c r="A2" s="1"/>
      <c r="B2" s="59"/>
      <c r="C2" s="59"/>
      <c r="D2" s="59"/>
      <c r="E2" s="59"/>
      <c r="F2" s="59"/>
      <c r="G2" s="59"/>
      <c r="H2" s="59"/>
      <c r="I2" s="59"/>
      <c r="J2" s="59"/>
    </row>
    <row r="3" spans="1:10" ht="15" customHeight="1" x14ac:dyDescent="0.25">
      <c r="A3" s="1"/>
      <c r="B3" s="59"/>
      <c r="C3" s="59"/>
      <c r="D3" s="59"/>
      <c r="E3" s="59"/>
      <c r="F3" s="59"/>
      <c r="G3" s="59"/>
      <c r="H3" s="59"/>
      <c r="I3" s="59"/>
      <c r="J3" s="59"/>
    </row>
    <row r="4" spans="1:10" ht="30" x14ac:dyDescent="0.25">
      <c r="A4" s="58" t="s">
        <v>1</v>
      </c>
      <c r="B4" s="58"/>
      <c r="C4" s="58"/>
      <c r="D4" s="58"/>
      <c r="E4" s="58"/>
      <c r="F4" s="58"/>
      <c r="G4" s="2" t="s">
        <v>2</v>
      </c>
      <c r="H4" s="3" t="s">
        <v>3</v>
      </c>
      <c r="I4" s="3" t="s">
        <v>59</v>
      </c>
      <c r="J4" s="3" t="s">
        <v>60</v>
      </c>
    </row>
    <row r="5" spans="1:10" s="4" customFormat="1" ht="15" customHeight="1" x14ac:dyDescent="0.25">
      <c r="A5" s="64" t="s">
        <v>4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4" customFormat="1" x14ac:dyDescent="0.25">
      <c r="A6" s="57" t="s">
        <v>31</v>
      </c>
      <c r="B6" s="57"/>
      <c r="C6" s="57"/>
      <c r="D6" s="57"/>
      <c r="E6" s="57"/>
      <c r="F6" s="57"/>
      <c r="G6" s="5" t="s">
        <v>5</v>
      </c>
      <c r="H6" s="6">
        <v>42965.599999999999</v>
      </c>
      <c r="I6" s="41"/>
      <c r="J6" s="40">
        <f>ROUND(H6*I6,0)</f>
        <v>0</v>
      </c>
    </row>
    <row r="7" spans="1:10" s="4" customFormat="1" ht="44.25" customHeight="1" x14ac:dyDescent="0.25">
      <c r="A7" s="60" t="s">
        <v>32</v>
      </c>
      <c r="B7" s="61"/>
      <c r="C7" s="61"/>
      <c r="D7" s="61"/>
      <c r="E7" s="61"/>
      <c r="F7" s="62"/>
      <c r="G7" s="5" t="s">
        <v>6</v>
      </c>
      <c r="H7" s="6">
        <v>8391.9</v>
      </c>
      <c r="I7" s="41"/>
      <c r="J7" s="40">
        <f t="shared" ref="J7:J8" si="0">ROUND(H7*I7,0)</f>
        <v>0</v>
      </c>
    </row>
    <row r="8" spans="1:10" s="4" customFormat="1" ht="36.75" customHeight="1" x14ac:dyDescent="0.25">
      <c r="A8" s="57" t="s">
        <v>33</v>
      </c>
      <c r="B8" s="57"/>
      <c r="C8" s="57"/>
      <c r="D8" s="57"/>
      <c r="E8" s="57"/>
      <c r="F8" s="57"/>
      <c r="G8" s="5" t="s">
        <v>6</v>
      </c>
      <c r="H8" s="6">
        <v>892.9</v>
      </c>
      <c r="I8" s="41"/>
      <c r="J8" s="40">
        <f t="shared" si="0"/>
        <v>0</v>
      </c>
    </row>
    <row r="9" spans="1:10" s="7" customFormat="1" ht="14.25" customHeight="1" x14ac:dyDescent="0.25">
      <c r="A9" s="42"/>
      <c r="B9" s="43"/>
      <c r="C9" s="43"/>
      <c r="D9" s="43"/>
      <c r="E9" s="43"/>
      <c r="F9" s="43"/>
      <c r="G9" s="43"/>
      <c r="H9" s="55" t="s">
        <v>62</v>
      </c>
      <c r="I9" s="55"/>
      <c r="J9" s="44">
        <f>ROUND(J6+J7+J8,0)</f>
        <v>0</v>
      </c>
    </row>
    <row r="10" spans="1:10" s="7" customFormat="1" ht="35.1" customHeight="1" x14ac:dyDescent="0.25">
      <c r="A10" s="56" t="s">
        <v>34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s="9" customFormat="1" ht="35.1" customHeight="1" x14ac:dyDescent="0.25">
      <c r="A11" s="63" t="s">
        <v>35</v>
      </c>
      <c r="B11" s="63"/>
      <c r="C11" s="63"/>
      <c r="D11" s="63"/>
      <c r="E11" s="63"/>
      <c r="F11" s="63"/>
      <c r="G11" s="45" t="s">
        <v>5</v>
      </c>
      <c r="H11" s="46">
        <v>5633</v>
      </c>
      <c r="I11" s="47"/>
      <c r="J11" s="48">
        <f>ROUND(H11*I11,0)</f>
        <v>0</v>
      </c>
    </row>
    <row r="12" spans="1:10" s="9" customFormat="1" ht="35.1" customHeight="1" x14ac:dyDescent="0.25">
      <c r="A12" s="57" t="s">
        <v>36</v>
      </c>
      <c r="B12" s="57"/>
      <c r="C12" s="57"/>
      <c r="D12" s="57"/>
      <c r="E12" s="57"/>
      <c r="F12" s="57"/>
      <c r="G12" s="8" t="s">
        <v>5</v>
      </c>
      <c r="H12" s="6">
        <v>1361.1</v>
      </c>
      <c r="I12" s="41"/>
      <c r="J12" s="40">
        <f t="shared" ref="J12:J17" si="1">ROUND(H12*I12,0)</f>
        <v>0</v>
      </c>
    </row>
    <row r="13" spans="1:10" s="9" customFormat="1" ht="35.1" customHeight="1" x14ac:dyDescent="0.25">
      <c r="A13" s="57" t="s">
        <v>37</v>
      </c>
      <c r="B13" s="57"/>
      <c r="C13" s="57"/>
      <c r="D13" s="57"/>
      <c r="E13" s="57"/>
      <c r="F13" s="57"/>
      <c r="G13" s="8" t="s">
        <v>5</v>
      </c>
      <c r="H13" s="6">
        <v>420.40000000000003</v>
      </c>
      <c r="I13" s="41"/>
      <c r="J13" s="40">
        <f t="shared" si="1"/>
        <v>0</v>
      </c>
    </row>
    <row r="14" spans="1:10" s="9" customFormat="1" ht="35.1" customHeight="1" x14ac:dyDescent="0.25">
      <c r="A14" s="57" t="s">
        <v>38</v>
      </c>
      <c r="B14" s="57"/>
      <c r="C14" s="57"/>
      <c r="D14" s="57"/>
      <c r="E14" s="57"/>
      <c r="F14" s="57"/>
      <c r="G14" s="8" t="s">
        <v>5</v>
      </c>
      <c r="H14" s="6">
        <v>510.49999999999994</v>
      </c>
      <c r="I14" s="41"/>
      <c r="J14" s="40">
        <f t="shared" si="1"/>
        <v>0</v>
      </c>
    </row>
    <row r="15" spans="1:10" s="9" customFormat="1" ht="35.1" customHeight="1" x14ac:dyDescent="0.25">
      <c r="A15" s="57" t="s">
        <v>39</v>
      </c>
      <c r="B15" s="57"/>
      <c r="C15" s="57"/>
      <c r="D15" s="57"/>
      <c r="E15" s="57"/>
      <c r="F15" s="57"/>
      <c r="G15" s="8" t="s">
        <v>5</v>
      </c>
      <c r="H15" s="6">
        <v>382.09999999999997</v>
      </c>
      <c r="I15" s="41"/>
      <c r="J15" s="40">
        <f t="shared" si="1"/>
        <v>0</v>
      </c>
    </row>
    <row r="16" spans="1:10" s="9" customFormat="1" ht="35.1" customHeight="1" x14ac:dyDescent="0.25">
      <c r="A16" s="57" t="s">
        <v>40</v>
      </c>
      <c r="B16" s="57"/>
      <c r="C16" s="57"/>
      <c r="D16" s="57"/>
      <c r="E16" s="57"/>
      <c r="F16" s="57"/>
      <c r="G16" s="8" t="s">
        <v>5</v>
      </c>
      <c r="H16" s="6">
        <v>801.69999999999993</v>
      </c>
      <c r="I16" s="41"/>
      <c r="J16" s="40">
        <f t="shared" si="1"/>
        <v>0</v>
      </c>
    </row>
    <row r="17" spans="1:10" s="9" customFormat="1" ht="35.1" customHeight="1" x14ac:dyDescent="0.25">
      <c r="A17" s="57" t="s">
        <v>41</v>
      </c>
      <c r="B17" s="57"/>
      <c r="C17" s="57"/>
      <c r="D17" s="57"/>
      <c r="E17" s="57"/>
      <c r="F17" s="57"/>
      <c r="G17" s="8" t="s">
        <v>5</v>
      </c>
      <c r="H17" s="6">
        <v>5</v>
      </c>
      <c r="I17" s="41"/>
      <c r="J17" s="40">
        <f t="shared" si="1"/>
        <v>0</v>
      </c>
    </row>
    <row r="18" spans="1:10" s="7" customFormat="1" ht="14.25" customHeight="1" x14ac:dyDescent="0.25">
      <c r="A18" s="42"/>
      <c r="B18" s="43"/>
      <c r="C18" s="43"/>
      <c r="D18" s="43"/>
      <c r="E18" s="43"/>
      <c r="F18" s="43"/>
      <c r="G18" s="43"/>
      <c r="H18" s="55" t="s">
        <v>62</v>
      </c>
      <c r="I18" s="55"/>
      <c r="J18" s="44">
        <f>ROUND(SUM(J11:J17),0)</f>
        <v>0</v>
      </c>
    </row>
    <row r="19" spans="1:10" s="9" customFormat="1" ht="36" customHeight="1" x14ac:dyDescent="0.25">
      <c r="A19" s="56" t="s">
        <v>58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s="9" customFormat="1" ht="36" customHeight="1" x14ac:dyDescent="0.25">
      <c r="A20" s="63" t="s">
        <v>7</v>
      </c>
      <c r="B20" s="63"/>
      <c r="C20" s="63"/>
      <c r="D20" s="63"/>
      <c r="E20" s="63"/>
      <c r="F20" s="63"/>
      <c r="G20" s="45" t="s">
        <v>5</v>
      </c>
      <c r="H20" s="46">
        <v>74.599999999999994</v>
      </c>
      <c r="I20" s="47"/>
      <c r="J20" s="48">
        <f t="shared" ref="J20" si="2">ROUND(H20*I20,0)</f>
        <v>0</v>
      </c>
    </row>
    <row r="21" spans="1:10" s="9" customFormat="1" ht="36" customHeight="1" x14ac:dyDescent="0.25">
      <c r="A21" s="57" t="s">
        <v>8</v>
      </c>
      <c r="B21" s="57"/>
      <c r="C21" s="57"/>
      <c r="D21" s="57"/>
      <c r="E21" s="57"/>
      <c r="F21" s="57"/>
      <c r="G21" s="8" t="s">
        <v>5</v>
      </c>
      <c r="H21" s="6">
        <v>5</v>
      </c>
      <c r="I21" s="41"/>
      <c r="J21" s="40">
        <f t="shared" ref="J21:J26" si="3">ROUND(H21*I21,0)</f>
        <v>0</v>
      </c>
    </row>
    <row r="22" spans="1:10" s="9" customFormat="1" ht="36" customHeight="1" x14ac:dyDescent="0.25">
      <c r="A22" s="57" t="s">
        <v>9</v>
      </c>
      <c r="B22" s="57"/>
      <c r="C22" s="57"/>
      <c r="D22" s="57"/>
      <c r="E22" s="57"/>
      <c r="F22" s="57"/>
      <c r="G22" s="8" t="s">
        <v>5</v>
      </c>
      <c r="H22" s="6">
        <v>5</v>
      </c>
      <c r="I22" s="41"/>
      <c r="J22" s="40">
        <f t="shared" si="3"/>
        <v>0</v>
      </c>
    </row>
    <row r="23" spans="1:10" s="9" customFormat="1" ht="36" customHeight="1" x14ac:dyDescent="0.25">
      <c r="A23" s="57" t="s">
        <v>10</v>
      </c>
      <c r="B23" s="57"/>
      <c r="C23" s="57"/>
      <c r="D23" s="57"/>
      <c r="E23" s="57"/>
      <c r="F23" s="57"/>
      <c r="G23" s="8" t="s">
        <v>5</v>
      </c>
      <c r="H23" s="6">
        <v>749.1</v>
      </c>
      <c r="I23" s="41"/>
      <c r="J23" s="40">
        <f t="shared" si="3"/>
        <v>0</v>
      </c>
    </row>
    <row r="24" spans="1:10" s="9" customFormat="1" ht="36" customHeight="1" x14ac:dyDescent="0.25">
      <c r="A24" s="57" t="s">
        <v>11</v>
      </c>
      <c r="B24" s="57"/>
      <c r="C24" s="57"/>
      <c r="D24" s="57"/>
      <c r="E24" s="57"/>
      <c r="F24" s="57"/>
      <c r="G24" s="8" t="s">
        <v>5</v>
      </c>
      <c r="H24" s="6">
        <v>5</v>
      </c>
      <c r="I24" s="41"/>
      <c r="J24" s="40">
        <f t="shared" si="3"/>
        <v>0</v>
      </c>
    </row>
    <row r="25" spans="1:10" s="9" customFormat="1" ht="36" customHeight="1" x14ac:dyDescent="0.25">
      <c r="A25" s="57" t="s">
        <v>12</v>
      </c>
      <c r="B25" s="57"/>
      <c r="C25" s="57"/>
      <c r="D25" s="57"/>
      <c r="E25" s="57"/>
      <c r="F25" s="57"/>
      <c r="G25" s="8" t="s">
        <v>5</v>
      </c>
      <c r="H25" s="6">
        <v>5</v>
      </c>
      <c r="I25" s="41"/>
      <c r="J25" s="40">
        <f t="shared" si="3"/>
        <v>0</v>
      </c>
    </row>
    <row r="26" spans="1:10" s="9" customFormat="1" ht="36" customHeight="1" x14ac:dyDescent="0.25">
      <c r="A26" s="57" t="s">
        <v>13</v>
      </c>
      <c r="B26" s="57"/>
      <c r="C26" s="57"/>
      <c r="D26" s="57"/>
      <c r="E26" s="57"/>
      <c r="F26" s="57"/>
      <c r="G26" s="8" t="s">
        <v>5</v>
      </c>
      <c r="H26" s="6">
        <v>5</v>
      </c>
      <c r="I26" s="41"/>
      <c r="J26" s="40">
        <f t="shared" si="3"/>
        <v>0</v>
      </c>
    </row>
    <row r="27" spans="1:10" s="7" customFormat="1" ht="14.25" customHeight="1" x14ac:dyDescent="0.25">
      <c r="A27" s="42"/>
      <c r="B27" s="43"/>
      <c r="C27" s="43"/>
      <c r="D27" s="43"/>
      <c r="E27" s="43"/>
      <c r="F27" s="43"/>
      <c r="G27" s="43"/>
      <c r="H27" s="55" t="s">
        <v>62</v>
      </c>
      <c r="I27" s="55"/>
      <c r="J27" s="44">
        <f>ROUND(SUM(J20:J26),0)</f>
        <v>0</v>
      </c>
    </row>
    <row r="28" spans="1:10" s="9" customFormat="1" ht="20.25" customHeight="1" x14ac:dyDescent="0.25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s="9" customFormat="1" ht="35.1" customHeight="1" x14ac:dyDescent="0.25">
      <c r="A29" s="63" t="s">
        <v>43</v>
      </c>
      <c r="B29" s="63"/>
      <c r="C29" s="63"/>
      <c r="D29" s="63"/>
      <c r="E29" s="63"/>
      <c r="F29" s="63"/>
      <c r="G29" s="45" t="s">
        <v>5</v>
      </c>
      <c r="H29" s="46">
        <v>10023.299999999999</v>
      </c>
      <c r="I29" s="47"/>
      <c r="J29" s="48">
        <f t="shared" ref="J29" si="4">ROUND(H29*I29,0)</f>
        <v>0</v>
      </c>
    </row>
    <row r="30" spans="1:10" s="9" customFormat="1" ht="35.1" customHeight="1" x14ac:dyDescent="0.25">
      <c r="A30" s="57" t="s">
        <v>44</v>
      </c>
      <c r="B30" s="57"/>
      <c r="C30" s="57"/>
      <c r="D30" s="57"/>
      <c r="E30" s="57"/>
      <c r="F30" s="57"/>
      <c r="G30" s="8" t="s">
        <v>5</v>
      </c>
      <c r="H30" s="6">
        <v>2741.5</v>
      </c>
      <c r="I30" s="41"/>
      <c r="J30" s="40">
        <f t="shared" ref="J30:J35" si="5">ROUND(H30*I30,0)</f>
        <v>0</v>
      </c>
    </row>
    <row r="31" spans="1:10" s="9" customFormat="1" ht="35.1" customHeight="1" x14ac:dyDescent="0.25">
      <c r="A31" s="57" t="s">
        <v>14</v>
      </c>
      <c r="B31" s="57"/>
      <c r="C31" s="57"/>
      <c r="D31" s="57"/>
      <c r="E31" s="57"/>
      <c r="F31" s="57"/>
      <c r="G31" s="8" t="s">
        <v>5</v>
      </c>
      <c r="H31" s="6">
        <v>1259.0999999999999</v>
      </c>
      <c r="I31" s="41"/>
      <c r="J31" s="40">
        <f t="shared" si="5"/>
        <v>0</v>
      </c>
    </row>
    <row r="32" spans="1:10" s="9" customFormat="1" ht="35.1" customHeight="1" x14ac:dyDescent="0.25">
      <c r="A32" s="57" t="s">
        <v>15</v>
      </c>
      <c r="B32" s="57"/>
      <c r="C32" s="57"/>
      <c r="D32" s="57"/>
      <c r="E32" s="57"/>
      <c r="F32" s="57"/>
      <c r="G32" s="8" t="s">
        <v>5</v>
      </c>
      <c r="H32" s="6">
        <v>2054.3000000000002</v>
      </c>
      <c r="I32" s="41"/>
      <c r="J32" s="40">
        <f t="shared" si="5"/>
        <v>0</v>
      </c>
    </row>
    <row r="33" spans="1:10" s="9" customFormat="1" ht="35.1" customHeight="1" x14ac:dyDescent="0.25">
      <c r="A33" s="57" t="s">
        <v>16</v>
      </c>
      <c r="B33" s="57"/>
      <c r="C33" s="57"/>
      <c r="D33" s="57"/>
      <c r="E33" s="57"/>
      <c r="F33" s="57"/>
      <c r="G33" s="8" t="s">
        <v>5</v>
      </c>
      <c r="H33" s="6">
        <v>5</v>
      </c>
      <c r="I33" s="41"/>
      <c r="J33" s="40">
        <f t="shared" si="5"/>
        <v>0</v>
      </c>
    </row>
    <row r="34" spans="1:10" s="9" customFormat="1" ht="35.1" customHeight="1" x14ac:dyDescent="0.25">
      <c r="A34" s="57" t="s">
        <v>17</v>
      </c>
      <c r="B34" s="57"/>
      <c r="C34" s="57"/>
      <c r="D34" s="57"/>
      <c r="E34" s="57"/>
      <c r="F34" s="57"/>
      <c r="G34" s="8" t="s">
        <v>5</v>
      </c>
      <c r="H34" s="6">
        <v>5</v>
      </c>
      <c r="I34" s="41"/>
      <c r="J34" s="40">
        <f t="shared" si="5"/>
        <v>0</v>
      </c>
    </row>
    <row r="35" spans="1:10" s="9" customFormat="1" ht="35.1" customHeight="1" x14ac:dyDescent="0.25">
      <c r="A35" s="57" t="s">
        <v>18</v>
      </c>
      <c r="B35" s="57"/>
      <c r="C35" s="57"/>
      <c r="D35" s="57"/>
      <c r="E35" s="57"/>
      <c r="F35" s="57"/>
      <c r="G35" s="8" t="s">
        <v>5</v>
      </c>
      <c r="H35" s="6">
        <v>5</v>
      </c>
      <c r="I35" s="41"/>
      <c r="J35" s="40">
        <f t="shared" si="5"/>
        <v>0</v>
      </c>
    </row>
    <row r="36" spans="1:10" s="7" customFormat="1" ht="14.25" customHeight="1" x14ac:dyDescent="0.25">
      <c r="A36" s="42"/>
      <c r="B36" s="43"/>
      <c r="C36" s="43"/>
      <c r="D36" s="43"/>
      <c r="E36" s="43"/>
      <c r="F36" s="43"/>
      <c r="G36" s="43"/>
      <c r="H36" s="55" t="s">
        <v>62</v>
      </c>
      <c r="I36" s="55"/>
      <c r="J36" s="44">
        <f>ROUND(SUM(J29:J35),0)</f>
        <v>0</v>
      </c>
    </row>
    <row r="37" spans="1:10" s="9" customFormat="1" ht="18.75" customHeight="1" x14ac:dyDescent="0.25">
      <c r="A37" s="56" t="s">
        <v>45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s="9" customFormat="1" ht="35.1" customHeight="1" x14ac:dyDescent="0.25">
      <c r="A38" s="63" t="s">
        <v>19</v>
      </c>
      <c r="B38" s="63"/>
      <c r="C38" s="63"/>
      <c r="D38" s="63"/>
      <c r="E38" s="63"/>
      <c r="F38" s="63"/>
      <c r="G38" s="45" t="s">
        <v>20</v>
      </c>
      <c r="H38" s="49">
        <v>12</v>
      </c>
      <c r="I38" s="47"/>
      <c r="J38" s="48">
        <f t="shared" ref="J38" si="6">ROUND(H38*I38,0)</f>
        <v>0</v>
      </c>
    </row>
    <row r="39" spans="1:10" s="9" customFormat="1" ht="35.1" customHeight="1" x14ac:dyDescent="0.25">
      <c r="A39" s="57" t="s">
        <v>21</v>
      </c>
      <c r="B39" s="57"/>
      <c r="C39" s="57"/>
      <c r="D39" s="57"/>
      <c r="E39" s="57"/>
      <c r="F39" s="57"/>
      <c r="G39" s="8" t="s">
        <v>20</v>
      </c>
      <c r="H39" s="10">
        <v>6</v>
      </c>
      <c r="I39" s="41"/>
      <c r="J39" s="40">
        <f t="shared" ref="J39:J43" si="7">ROUND(H39*I39,0)</f>
        <v>0</v>
      </c>
    </row>
    <row r="40" spans="1:10" s="9" customFormat="1" ht="35.1" customHeight="1" x14ac:dyDescent="0.25">
      <c r="A40" s="57" t="s">
        <v>22</v>
      </c>
      <c r="B40" s="57"/>
      <c r="C40" s="57"/>
      <c r="D40" s="57"/>
      <c r="E40" s="57"/>
      <c r="F40" s="57"/>
      <c r="G40" s="8" t="s">
        <v>20</v>
      </c>
      <c r="H40" s="10">
        <v>1</v>
      </c>
      <c r="I40" s="41"/>
      <c r="J40" s="40">
        <f t="shared" si="7"/>
        <v>0</v>
      </c>
    </row>
    <row r="41" spans="1:10" s="9" customFormat="1" ht="35.1" customHeight="1" x14ac:dyDescent="0.25">
      <c r="A41" s="57" t="s">
        <v>23</v>
      </c>
      <c r="B41" s="57"/>
      <c r="C41" s="57"/>
      <c r="D41" s="57"/>
      <c r="E41" s="57"/>
      <c r="F41" s="57"/>
      <c r="G41" s="8" t="s">
        <v>20</v>
      </c>
      <c r="H41" s="10">
        <v>1</v>
      </c>
      <c r="I41" s="41"/>
      <c r="J41" s="40">
        <f t="shared" si="7"/>
        <v>0</v>
      </c>
    </row>
    <row r="42" spans="1:10" s="9" customFormat="1" ht="35.1" customHeight="1" x14ac:dyDescent="0.25">
      <c r="A42" s="57" t="s">
        <v>24</v>
      </c>
      <c r="B42" s="57"/>
      <c r="C42" s="57"/>
      <c r="D42" s="57"/>
      <c r="E42" s="57"/>
      <c r="F42" s="57"/>
      <c r="G42" s="8" t="s">
        <v>20</v>
      </c>
      <c r="H42" s="10">
        <v>1</v>
      </c>
      <c r="I42" s="41"/>
      <c r="J42" s="40">
        <f t="shared" si="7"/>
        <v>0</v>
      </c>
    </row>
    <row r="43" spans="1:10" s="9" customFormat="1" ht="35.1" customHeight="1" x14ac:dyDescent="0.25">
      <c r="A43" s="57" t="s">
        <v>25</v>
      </c>
      <c r="B43" s="57"/>
      <c r="C43" s="57"/>
      <c r="D43" s="57"/>
      <c r="E43" s="57"/>
      <c r="F43" s="57"/>
      <c r="G43" s="8" t="s">
        <v>20</v>
      </c>
      <c r="H43" s="10">
        <v>1</v>
      </c>
      <c r="I43" s="41"/>
      <c r="J43" s="40">
        <f t="shared" si="7"/>
        <v>0</v>
      </c>
    </row>
    <row r="44" spans="1:10" s="7" customFormat="1" ht="14.25" customHeight="1" x14ac:dyDescent="0.25">
      <c r="A44" s="42"/>
      <c r="B44" s="43"/>
      <c r="C44" s="43"/>
      <c r="D44" s="43"/>
      <c r="E44" s="43"/>
      <c r="F44" s="43"/>
      <c r="G44" s="43"/>
      <c r="H44" s="55" t="s">
        <v>62</v>
      </c>
      <c r="I44" s="55"/>
      <c r="J44" s="44">
        <f>ROUND(SUM(J38:J43),0)</f>
        <v>0</v>
      </c>
    </row>
    <row r="45" spans="1:10" s="9" customFormat="1" ht="19.5" customHeight="1" x14ac:dyDescent="0.25">
      <c r="A45" s="56" t="s">
        <v>46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 s="9" customFormat="1" ht="35.1" customHeight="1" x14ac:dyDescent="0.25">
      <c r="A46" s="63" t="s">
        <v>47</v>
      </c>
      <c r="B46" s="63"/>
      <c r="C46" s="63"/>
      <c r="D46" s="63"/>
      <c r="E46" s="63"/>
      <c r="F46" s="63"/>
      <c r="G46" s="45" t="s">
        <v>20</v>
      </c>
      <c r="H46" s="49">
        <v>2038</v>
      </c>
      <c r="I46" s="47"/>
      <c r="J46" s="48">
        <f t="shared" ref="J46" si="8">ROUND(H46*I46,0)</f>
        <v>0</v>
      </c>
    </row>
    <row r="47" spans="1:10" s="9" customFormat="1" ht="35.1" customHeight="1" x14ac:dyDescent="0.25">
      <c r="A47" s="57" t="s">
        <v>48</v>
      </c>
      <c r="B47" s="57"/>
      <c r="C47" s="57"/>
      <c r="D47" s="57"/>
      <c r="E47" s="57"/>
      <c r="F47" s="57"/>
      <c r="G47" s="8" t="s">
        <v>20</v>
      </c>
      <c r="H47" s="10">
        <v>1745</v>
      </c>
      <c r="I47" s="41"/>
      <c r="J47" s="40">
        <f t="shared" ref="J47" si="9">ROUND(H47*I47,0)</f>
        <v>0</v>
      </c>
    </row>
    <row r="48" spans="1:10" s="7" customFormat="1" ht="14.25" customHeight="1" x14ac:dyDescent="0.25">
      <c r="A48" s="42"/>
      <c r="B48" s="43"/>
      <c r="C48" s="43"/>
      <c r="D48" s="43"/>
      <c r="E48" s="43"/>
      <c r="F48" s="43"/>
      <c r="G48" s="43"/>
      <c r="H48" s="55" t="s">
        <v>62</v>
      </c>
      <c r="I48" s="55"/>
      <c r="J48" s="44">
        <f>ROUND(SUM(J46:J47),0)</f>
        <v>0</v>
      </c>
    </row>
    <row r="49" spans="1:10" s="9" customFormat="1" ht="27" customHeight="1" x14ac:dyDescent="0.25">
      <c r="A49" s="66" t="s">
        <v>49</v>
      </c>
      <c r="B49" s="67"/>
      <c r="C49" s="67"/>
      <c r="D49" s="67"/>
      <c r="E49" s="67"/>
      <c r="F49" s="67"/>
      <c r="G49" s="67"/>
      <c r="H49" s="67"/>
      <c r="I49" s="67"/>
      <c r="J49" s="67"/>
    </row>
    <row r="50" spans="1:10" s="9" customFormat="1" ht="32.25" customHeight="1" x14ac:dyDescent="0.25">
      <c r="A50" s="57" t="s">
        <v>26</v>
      </c>
      <c r="B50" s="57"/>
      <c r="C50" s="57"/>
      <c r="D50" s="57"/>
      <c r="E50" s="57"/>
      <c r="F50" s="57"/>
      <c r="G50" s="8" t="s">
        <v>20</v>
      </c>
      <c r="H50" s="10">
        <v>1</v>
      </c>
      <c r="I50" s="41"/>
      <c r="J50" s="40">
        <f t="shared" ref="J50" si="10">ROUND(H50*I50,0)</f>
        <v>0</v>
      </c>
    </row>
    <row r="51" spans="1:10" s="9" customFormat="1" ht="32.25" customHeight="1" x14ac:dyDescent="0.25">
      <c r="A51" s="57" t="s">
        <v>27</v>
      </c>
      <c r="B51" s="57"/>
      <c r="C51" s="57"/>
      <c r="D51" s="57"/>
      <c r="E51" s="57"/>
      <c r="F51" s="57"/>
      <c r="G51" s="8" t="s">
        <v>20</v>
      </c>
      <c r="H51" s="10">
        <v>12</v>
      </c>
      <c r="I51" s="41"/>
      <c r="J51" s="40">
        <f t="shared" ref="J51:J52" si="11">ROUND(H51*I51,0)</f>
        <v>0</v>
      </c>
    </row>
    <row r="52" spans="1:10" s="9" customFormat="1" ht="32.25" customHeight="1" x14ac:dyDescent="0.25">
      <c r="A52" s="57" t="s">
        <v>28</v>
      </c>
      <c r="B52" s="57"/>
      <c r="C52" s="57"/>
      <c r="D52" s="57"/>
      <c r="E52" s="57"/>
      <c r="F52" s="57"/>
      <c r="G52" s="8" t="s">
        <v>20</v>
      </c>
      <c r="H52" s="10">
        <v>3</v>
      </c>
      <c r="I52" s="41"/>
      <c r="J52" s="40">
        <f t="shared" si="11"/>
        <v>0</v>
      </c>
    </row>
    <row r="53" spans="1:10" s="7" customFormat="1" ht="14.25" customHeight="1" x14ac:dyDescent="0.25">
      <c r="A53" s="42"/>
      <c r="B53" s="43"/>
      <c r="C53" s="43"/>
      <c r="D53" s="43"/>
      <c r="E53" s="43"/>
      <c r="F53" s="43"/>
      <c r="G53" s="43"/>
      <c r="H53" s="55" t="s">
        <v>62</v>
      </c>
      <c r="I53" s="55"/>
      <c r="J53" s="44">
        <f>ROUND(SUM(J50:J52),0)</f>
        <v>0</v>
      </c>
    </row>
    <row r="54" spans="1:10" s="9" customFormat="1" ht="19.5" customHeight="1" x14ac:dyDescent="0.25">
      <c r="A54" s="56" t="s">
        <v>50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0" s="9" customFormat="1" ht="28.5" customHeight="1" x14ac:dyDescent="0.25">
      <c r="A55" s="63" t="s">
        <v>51</v>
      </c>
      <c r="B55" s="63"/>
      <c r="C55" s="63"/>
      <c r="D55" s="63"/>
      <c r="E55" s="63"/>
      <c r="F55" s="63"/>
      <c r="G55" s="45" t="s">
        <v>20</v>
      </c>
      <c r="H55" s="49">
        <v>19</v>
      </c>
      <c r="I55" s="47"/>
      <c r="J55" s="48">
        <f t="shared" ref="J55" si="12">ROUND(H55*I55,0)</f>
        <v>0</v>
      </c>
    </row>
    <row r="56" spans="1:10" s="9" customFormat="1" ht="28.5" customHeight="1" x14ac:dyDescent="0.25">
      <c r="A56" s="57" t="s">
        <v>52</v>
      </c>
      <c r="B56" s="57"/>
      <c r="C56" s="57"/>
      <c r="D56" s="57"/>
      <c r="E56" s="57"/>
      <c r="F56" s="57"/>
      <c r="G56" s="8" t="s">
        <v>20</v>
      </c>
      <c r="H56" s="10">
        <v>10</v>
      </c>
      <c r="I56" s="41"/>
      <c r="J56" s="40">
        <f t="shared" ref="J56:J60" si="13">ROUND(H56*I56,0)</f>
        <v>0</v>
      </c>
    </row>
    <row r="57" spans="1:10" s="9" customFormat="1" ht="28.5" customHeight="1" x14ac:dyDescent="0.25">
      <c r="A57" s="57" t="s">
        <v>53</v>
      </c>
      <c r="B57" s="57"/>
      <c r="C57" s="57"/>
      <c r="D57" s="57"/>
      <c r="E57" s="57"/>
      <c r="F57" s="57"/>
      <c r="G57" s="8" t="s">
        <v>20</v>
      </c>
      <c r="H57" s="10">
        <v>8</v>
      </c>
      <c r="I57" s="41"/>
      <c r="J57" s="40">
        <f t="shared" si="13"/>
        <v>0</v>
      </c>
    </row>
    <row r="58" spans="1:10" s="9" customFormat="1" ht="28.5" customHeight="1" x14ac:dyDescent="0.25">
      <c r="A58" s="57" t="s">
        <v>54</v>
      </c>
      <c r="B58" s="57"/>
      <c r="C58" s="57"/>
      <c r="D58" s="57"/>
      <c r="E58" s="57"/>
      <c r="F58" s="57"/>
      <c r="G58" s="8" t="s">
        <v>20</v>
      </c>
      <c r="H58" s="10">
        <v>4</v>
      </c>
      <c r="I58" s="41"/>
      <c r="J58" s="40">
        <f t="shared" si="13"/>
        <v>0</v>
      </c>
    </row>
    <row r="59" spans="1:10" s="9" customFormat="1" ht="28.5" customHeight="1" x14ac:dyDescent="0.25">
      <c r="A59" s="57" t="s">
        <v>29</v>
      </c>
      <c r="B59" s="57"/>
      <c r="C59" s="57"/>
      <c r="D59" s="57"/>
      <c r="E59" s="57"/>
      <c r="F59" s="57"/>
      <c r="G59" s="8" t="s">
        <v>20</v>
      </c>
      <c r="H59" s="10">
        <v>1</v>
      </c>
      <c r="I59" s="41"/>
      <c r="J59" s="40">
        <f t="shared" si="13"/>
        <v>0</v>
      </c>
    </row>
    <row r="60" spans="1:10" s="9" customFormat="1" ht="28.5" customHeight="1" x14ac:dyDescent="0.25">
      <c r="A60" s="57" t="s">
        <v>30</v>
      </c>
      <c r="B60" s="57"/>
      <c r="C60" s="57"/>
      <c r="D60" s="57"/>
      <c r="E60" s="57"/>
      <c r="F60" s="57"/>
      <c r="G60" s="8" t="s">
        <v>20</v>
      </c>
      <c r="H60" s="10">
        <v>1</v>
      </c>
      <c r="I60" s="41"/>
      <c r="J60" s="40">
        <f t="shared" si="13"/>
        <v>0</v>
      </c>
    </row>
    <row r="61" spans="1:10" s="7" customFormat="1" ht="14.25" customHeight="1" x14ac:dyDescent="0.25">
      <c r="A61" s="42"/>
      <c r="B61" s="43"/>
      <c r="C61" s="43"/>
      <c r="D61" s="43"/>
      <c r="E61" s="43"/>
      <c r="F61" s="43"/>
      <c r="G61" s="43"/>
      <c r="H61" s="55" t="s">
        <v>62</v>
      </c>
      <c r="I61" s="55"/>
      <c r="J61" s="44">
        <f>ROUND(SUM(J55:J60),0)</f>
        <v>0</v>
      </c>
    </row>
    <row r="62" spans="1:10" s="9" customFormat="1" ht="20.25" customHeight="1" x14ac:dyDescent="0.25">
      <c r="A62" s="56" t="s">
        <v>55</v>
      </c>
      <c r="B62" s="56"/>
      <c r="C62" s="56"/>
      <c r="D62" s="56"/>
      <c r="E62" s="56"/>
      <c r="F62" s="56"/>
      <c r="G62" s="56"/>
      <c r="H62" s="56"/>
      <c r="I62" s="56"/>
      <c r="J62" s="56"/>
    </row>
    <row r="63" spans="1:10" s="9" customFormat="1" ht="35.1" customHeight="1" x14ac:dyDescent="0.25">
      <c r="A63" s="63" t="s">
        <v>52</v>
      </c>
      <c r="B63" s="63"/>
      <c r="C63" s="63"/>
      <c r="D63" s="63"/>
      <c r="E63" s="63"/>
      <c r="F63" s="63"/>
      <c r="G63" s="45" t="s">
        <v>20</v>
      </c>
      <c r="H63" s="50">
        <v>153</v>
      </c>
      <c r="I63" s="47"/>
      <c r="J63" s="48">
        <f t="shared" ref="J63" si="14">ROUND(H63*I63,0)</f>
        <v>0</v>
      </c>
    </row>
    <row r="64" spans="1:10" s="9" customFormat="1" ht="35.1" customHeight="1" x14ac:dyDescent="0.25">
      <c r="A64" s="57" t="s">
        <v>53</v>
      </c>
      <c r="B64" s="57"/>
      <c r="C64" s="57"/>
      <c r="D64" s="57"/>
      <c r="E64" s="57"/>
      <c r="F64" s="57"/>
      <c r="G64" s="8" t="s">
        <v>20</v>
      </c>
      <c r="H64" s="11">
        <v>47</v>
      </c>
      <c r="I64" s="41"/>
      <c r="J64" s="40">
        <f t="shared" ref="J64:J67" si="15">ROUND(H64*I64,0)</f>
        <v>0</v>
      </c>
    </row>
    <row r="65" spans="1:10" s="9" customFormat="1" ht="35.1" customHeight="1" x14ac:dyDescent="0.25">
      <c r="A65" s="57" t="s">
        <v>54</v>
      </c>
      <c r="B65" s="57"/>
      <c r="C65" s="57"/>
      <c r="D65" s="57"/>
      <c r="E65" s="57"/>
      <c r="F65" s="57"/>
      <c r="G65" s="8" t="s">
        <v>20</v>
      </c>
      <c r="H65" s="11">
        <v>15</v>
      </c>
      <c r="I65" s="41"/>
      <c r="J65" s="40">
        <f t="shared" si="15"/>
        <v>0</v>
      </c>
    </row>
    <row r="66" spans="1:10" s="9" customFormat="1" ht="35.1" customHeight="1" x14ac:dyDescent="0.25">
      <c r="A66" s="57" t="s">
        <v>56</v>
      </c>
      <c r="B66" s="57"/>
      <c r="C66" s="57"/>
      <c r="D66" s="57"/>
      <c r="E66" s="57"/>
      <c r="F66" s="57"/>
      <c r="G66" s="8" t="s">
        <v>20</v>
      </c>
      <c r="H66" s="11">
        <v>38</v>
      </c>
      <c r="I66" s="41"/>
      <c r="J66" s="40">
        <f t="shared" si="15"/>
        <v>0</v>
      </c>
    </row>
    <row r="67" spans="1:10" s="9" customFormat="1" ht="35.1" customHeight="1" x14ac:dyDescent="0.25">
      <c r="A67" s="57" t="s">
        <v>57</v>
      </c>
      <c r="B67" s="57"/>
      <c r="C67" s="57"/>
      <c r="D67" s="57"/>
      <c r="E67" s="57"/>
      <c r="F67" s="57"/>
      <c r="G67" s="8" t="s">
        <v>20</v>
      </c>
      <c r="H67" s="11">
        <v>3</v>
      </c>
      <c r="I67" s="41"/>
      <c r="J67" s="40">
        <f t="shared" si="15"/>
        <v>0</v>
      </c>
    </row>
    <row r="68" spans="1:10" s="7" customFormat="1" ht="14.25" customHeight="1" x14ac:dyDescent="0.25">
      <c r="A68" s="42"/>
      <c r="B68" s="43"/>
      <c r="C68" s="43"/>
      <c r="D68" s="43"/>
      <c r="E68" s="43"/>
      <c r="F68" s="43"/>
      <c r="G68" s="43"/>
      <c r="H68" s="55" t="s">
        <v>62</v>
      </c>
      <c r="I68" s="55"/>
      <c r="J68" s="44">
        <f>ROUND(SUM(J63:J67),0)</f>
        <v>0</v>
      </c>
    </row>
    <row r="69" spans="1:10" s="7" customFormat="1" ht="9.75" customHeight="1" x14ac:dyDescent="0.25">
      <c r="A69" s="12"/>
      <c r="B69" s="12"/>
      <c r="C69" s="13"/>
      <c r="D69" s="13"/>
      <c r="E69" s="14"/>
      <c r="F69" s="12"/>
      <c r="G69" s="15"/>
      <c r="H69" s="16"/>
      <c r="I69" s="17"/>
    </row>
    <row r="70" spans="1:10" s="7" customFormat="1" x14ac:dyDescent="0.25">
      <c r="A70" s="12"/>
      <c r="B70" s="12"/>
      <c r="C70" s="13"/>
      <c r="D70" s="13"/>
      <c r="E70" s="14"/>
      <c r="F70" s="12"/>
      <c r="G70" s="15"/>
      <c r="H70" s="54" t="s">
        <v>63</v>
      </c>
      <c r="I70" s="54"/>
      <c r="J70" s="51">
        <f>ROUND(J68+J61+J53+J48+J44+J36+J27+J18+J9,0)</f>
        <v>0</v>
      </c>
    </row>
    <row r="71" spans="1:10" s="7" customFormat="1" x14ac:dyDescent="0.25">
      <c r="A71" s="12"/>
      <c r="B71" s="12"/>
      <c r="C71" s="13"/>
      <c r="D71" s="13"/>
      <c r="E71" s="14"/>
      <c r="F71" s="12"/>
      <c r="G71" s="15"/>
      <c r="H71" s="52" t="s">
        <v>64</v>
      </c>
      <c r="I71" s="53"/>
      <c r="J71" s="51">
        <f>ROUND(I71*$J$70,0)</f>
        <v>0</v>
      </c>
    </row>
    <row r="72" spans="1:10" s="7" customFormat="1" x14ac:dyDescent="0.25">
      <c r="A72" s="12"/>
      <c r="B72" s="12"/>
      <c r="C72" s="13"/>
      <c r="D72" s="13"/>
      <c r="E72" s="14"/>
      <c r="F72" s="12"/>
      <c r="G72" s="15"/>
      <c r="H72" s="52" t="s">
        <v>65</v>
      </c>
      <c r="I72" s="53"/>
      <c r="J72" s="51">
        <f t="shared" ref="J72:J73" si="16">ROUND(I72*$J$70,0)</f>
        <v>0</v>
      </c>
    </row>
    <row r="73" spans="1:10" s="7" customFormat="1" x14ac:dyDescent="0.25">
      <c r="A73" s="12"/>
      <c r="B73" s="12"/>
      <c r="C73" s="13"/>
      <c r="D73" s="13"/>
      <c r="E73" s="14"/>
      <c r="F73" s="12"/>
      <c r="G73" s="15"/>
      <c r="H73" s="52" t="s">
        <v>66</v>
      </c>
      <c r="I73" s="53"/>
      <c r="J73" s="51">
        <f t="shared" si="16"/>
        <v>0</v>
      </c>
    </row>
    <row r="74" spans="1:10" s="7" customFormat="1" x14ac:dyDescent="0.25">
      <c r="A74" s="18"/>
      <c r="B74" s="18"/>
      <c r="C74" s="18"/>
      <c r="D74" s="18"/>
      <c r="E74" s="18"/>
      <c r="F74" s="18"/>
      <c r="G74" s="19"/>
      <c r="H74" s="54" t="s">
        <v>61</v>
      </c>
      <c r="I74" s="54"/>
      <c r="J74" s="51">
        <f>SUM(J71+J70+J72+J73,0)</f>
        <v>0</v>
      </c>
    </row>
    <row r="75" spans="1:10" s="7" customFormat="1" x14ac:dyDescent="0.25">
      <c r="A75" s="18"/>
      <c r="B75" s="18"/>
      <c r="C75" s="18"/>
      <c r="D75" s="18"/>
      <c r="E75" s="18"/>
      <c r="F75" s="18"/>
      <c r="G75" s="19"/>
      <c r="H75" s="20"/>
    </row>
    <row r="76" spans="1:10" s="23" customFormat="1" x14ac:dyDescent="0.25">
      <c r="A76" s="21"/>
      <c r="B76" s="21"/>
      <c r="C76" s="21"/>
      <c r="D76" s="21"/>
      <c r="E76" s="21"/>
      <c r="F76" s="21"/>
      <c r="G76" s="22"/>
      <c r="H76" s="20"/>
    </row>
    <row r="77" spans="1:10" s="23" customFormat="1" x14ac:dyDescent="0.25">
      <c r="A77" s="21"/>
      <c r="B77" s="21"/>
      <c r="C77" s="21"/>
      <c r="D77" s="21"/>
      <c r="E77" s="21"/>
      <c r="F77" s="21"/>
      <c r="G77" s="22"/>
      <c r="H77" s="20"/>
    </row>
    <row r="78" spans="1:10" s="23" customFormat="1" x14ac:dyDescent="0.25">
      <c r="A78" s="21"/>
      <c r="B78" s="21"/>
      <c r="C78" s="21"/>
      <c r="D78" s="21"/>
      <c r="E78" s="21"/>
      <c r="F78" s="21"/>
      <c r="G78" s="22"/>
      <c r="H78" s="24"/>
    </row>
    <row r="79" spans="1:10" s="23" customFormat="1" x14ac:dyDescent="0.25">
      <c r="A79" s="21"/>
      <c r="B79" s="21"/>
      <c r="C79" s="25"/>
      <c r="D79" s="26"/>
      <c r="E79" s="21"/>
      <c r="F79" s="21"/>
      <c r="G79" s="22"/>
      <c r="H79" s="24"/>
    </row>
    <row r="80" spans="1:10" s="23" customFormat="1" x14ac:dyDescent="0.25">
      <c r="A80" s="21"/>
      <c r="B80" s="21"/>
      <c r="C80" s="25"/>
      <c r="D80" s="26"/>
      <c r="E80" s="21"/>
      <c r="F80" s="21"/>
      <c r="G80" s="22"/>
      <c r="H80" s="24"/>
    </row>
    <row r="81" spans="1:8" s="23" customFormat="1" x14ac:dyDescent="0.25">
      <c r="A81" s="21"/>
      <c r="B81" s="21"/>
      <c r="C81" s="25"/>
      <c r="D81" s="26"/>
      <c r="E81" s="21"/>
      <c r="F81" s="21"/>
      <c r="G81" s="22"/>
      <c r="H81" s="24"/>
    </row>
    <row r="82" spans="1:8" s="23" customFormat="1" x14ac:dyDescent="0.25">
      <c r="A82" s="21"/>
      <c r="B82" s="21"/>
      <c r="C82" s="25"/>
      <c r="D82" s="26"/>
      <c r="E82" s="21"/>
      <c r="F82" s="21"/>
      <c r="G82" s="22"/>
      <c r="H82" s="24"/>
    </row>
    <row r="83" spans="1:8" s="23" customFormat="1" x14ac:dyDescent="0.25">
      <c r="A83" s="21"/>
      <c r="B83" s="21"/>
      <c r="C83" s="25"/>
      <c r="D83" s="26"/>
      <c r="E83" s="21"/>
      <c r="F83" s="21"/>
      <c r="G83" s="22"/>
      <c r="H83" s="24"/>
    </row>
    <row r="84" spans="1:8" s="23" customFormat="1" x14ac:dyDescent="0.25">
      <c r="A84" s="21"/>
      <c r="B84" s="21"/>
      <c r="C84" s="25"/>
      <c r="D84" s="26"/>
      <c r="E84" s="21"/>
      <c r="F84" s="21"/>
      <c r="G84" s="22"/>
      <c r="H84" s="24"/>
    </row>
    <row r="85" spans="1:8" s="23" customFormat="1" x14ac:dyDescent="0.25">
      <c r="A85" s="21"/>
      <c r="B85" s="21"/>
      <c r="C85" s="25"/>
      <c r="D85" s="26"/>
      <c r="E85" s="21"/>
      <c r="F85" s="21"/>
      <c r="G85" s="22"/>
      <c r="H85" s="24"/>
    </row>
    <row r="86" spans="1:8" s="23" customFormat="1" x14ac:dyDescent="0.25">
      <c r="A86" s="21"/>
      <c r="B86" s="21"/>
      <c r="C86" s="25"/>
      <c r="D86" s="26"/>
      <c r="E86" s="21"/>
      <c r="F86" s="21"/>
      <c r="G86" s="22"/>
      <c r="H86" s="24"/>
    </row>
    <row r="87" spans="1:8" s="23" customFormat="1" x14ac:dyDescent="0.25">
      <c r="A87" s="21"/>
      <c r="B87" s="21"/>
      <c r="C87" s="25"/>
      <c r="D87" s="26"/>
      <c r="E87" s="21"/>
      <c r="F87" s="21"/>
      <c r="G87" s="22"/>
      <c r="H87" s="24"/>
    </row>
    <row r="88" spans="1:8" s="23" customFormat="1" x14ac:dyDescent="0.25">
      <c r="A88" s="21"/>
      <c r="B88" s="21"/>
      <c r="C88" s="25"/>
      <c r="D88" s="26"/>
      <c r="E88" s="21"/>
      <c r="F88" s="21"/>
      <c r="G88" s="22"/>
      <c r="H88" s="24"/>
    </row>
    <row r="89" spans="1:8" s="23" customFormat="1" x14ac:dyDescent="0.25">
      <c r="A89" s="21"/>
      <c r="B89" s="21"/>
      <c r="C89" s="25"/>
      <c r="D89" s="26"/>
      <c r="E89" s="21"/>
      <c r="F89" s="21"/>
      <c r="G89" s="22"/>
      <c r="H89" s="24"/>
    </row>
    <row r="90" spans="1:8" s="23" customFormat="1" x14ac:dyDescent="0.25">
      <c r="A90" s="21"/>
      <c r="B90" s="21"/>
      <c r="C90" s="25"/>
      <c r="D90" s="26"/>
      <c r="E90" s="21"/>
      <c r="F90" s="21"/>
      <c r="G90" s="22"/>
      <c r="H90" s="24"/>
    </row>
    <row r="91" spans="1:8" s="23" customFormat="1" x14ac:dyDescent="0.25">
      <c r="A91" s="21"/>
      <c r="B91" s="21"/>
      <c r="C91" s="25"/>
      <c r="D91" s="26"/>
      <c r="E91" s="21"/>
      <c r="F91" s="21"/>
      <c r="G91" s="22"/>
      <c r="H91" s="24"/>
    </row>
    <row r="92" spans="1:8" s="23" customFormat="1" x14ac:dyDescent="0.25">
      <c r="A92" s="21"/>
      <c r="B92" s="21"/>
      <c r="C92" s="25"/>
      <c r="D92" s="26"/>
      <c r="E92" s="21"/>
      <c r="F92" s="21"/>
      <c r="G92" s="22"/>
      <c r="H92" s="24"/>
    </row>
    <row r="93" spans="1:8" s="23" customFormat="1" x14ac:dyDescent="0.25">
      <c r="A93" s="21"/>
      <c r="B93" s="21"/>
      <c r="C93" s="25"/>
      <c r="D93" s="26"/>
      <c r="E93" s="21"/>
      <c r="F93" s="21"/>
      <c r="G93" s="22"/>
      <c r="H93" s="24"/>
    </row>
    <row r="94" spans="1:8" s="23" customFormat="1" x14ac:dyDescent="0.25">
      <c r="A94" s="21"/>
      <c r="B94" s="21"/>
      <c r="C94" s="25"/>
      <c r="D94" s="26"/>
      <c r="E94" s="21"/>
      <c r="F94" s="21"/>
      <c r="G94" s="22"/>
      <c r="H94" s="24"/>
    </row>
    <row r="95" spans="1:8" s="23" customFormat="1" x14ac:dyDescent="0.25">
      <c r="A95" s="21"/>
      <c r="B95" s="21"/>
      <c r="C95" s="25"/>
      <c r="D95" s="26"/>
      <c r="E95" s="21"/>
      <c r="F95" s="21"/>
      <c r="G95" s="22"/>
      <c r="H95" s="24"/>
    </row>
    <row r="96" spans="1:8" s="23" customFormat="1" x14ac:dyDescent="0.25">
      <c r="A96" s="21"/>
      <c r="B96" s="21"/>
      <c r="C96" s="25"/>
      <c r="D96" s="26"/>
      <c r="E96" s="21"/>
      <c r="F96" s="21"/>
      <c r="G96" s="22"/>
      <c r="H96" s="24"/>
    </row>
    <row r="97" spans="1:8" s="23" customFormat="1" x14ac:dyDescent="0.25">
      <c r="A97" s="21"/>
      <c r="B97" s="21"/>
      <c r="C97" s="25"/>
      <c r="D97" s="26"/>
      <c r="E97" s="21"/>
      <c r="F97" s="21"/>
      <c r="G97" s="22"/>
      <c r="H97" s="24"/>
    </row>
    <row r="98" spans="1:8" s="23" customFormat="1" x14ac:dyDescent="0.25">
      <c r="A98" s="21"/>
      <c r="B98" s="21"/>
      <c r="C98" s="25"/>
      <c r="D98" s="26"/>
      <c r="E98" s="21"/>
      <c r="F98" s="21"/>
      <c r="G98" s="22"/>
      <c r="H98" s="24"/>
    </row>
    <row r="99" spans="1:8" s="23" customFormat="1" x14ac:dyDescent="0.25">
      <c r="A99" s="21"/>
      <c r="B99" s="21"/>
      <c r="C99" s="25"/>
      <c r="D99" s="26"/>
      <c r="E99" s="21"/>
      <c r="F99" s="21"/>
      <c r="G99" s="22"/>
      <c r="H99" s="24"/>
    </row>
    <row r="100" spans="1:8" s="23" customFormat="1" x14ac:dyDescent="0.25">
      <c r="A100" s="21"/>
      <c r="B100" s="21"/>
      <c r="C100" s="25"/>
      <c r="D100" s="26"/>
      <c r="E100" s="21"/>
      <c r="F100" s="21"/>
      <c r="G100" s="22"/>
      <c r="H100" s="24"/>
    </row>
    <row r="101" spans="1:8" s="23" customFormat="1" x14ac:dyDescent="0.25">
      <c r="A101" s="21"/>
      <c r="B101" s="21"/>
      <c r="C101" s="25"/>
      <c r="D101" s="26"/>
      <c r="E101" s="21"/>
      <c r="F101" s="21"/>
      <c r="G101" s="22"/>
      <c r="H101" s="24"/>
    </row>
    <row r="102" spans="1:8" s="23" customFormat="1" x14ac:dyDescent="0.25">
      <c r="A102" s="21"/>
      <c r="B102" s="21"/>
      <c r="C102" s="25"/>
      <c r="D102" s="26"/>
      <c r="E102" s="21"/>
      <c r="F102" s="21"/>
      <c r="G102" s="22"/>
      <c r="H102" s="24"/>
    </row>
    <row r="103" spans="1:8" s="23" customFormat="1" x14ac:dyDescent="0.25">
      <c r="A103" s="21"/>
      <c r="B103" s="21"/>
      <c r="C103" s="25"/>
      <c r="D103" s="26"/>
      <c r="E103" s="21"/>
      <c r="F103" s="21"/>
      <c r="G103" s="22"/>
      <c r="H103" s="24"/>
    </row>
    <row r="104" spans="1:8" s="23" customFormat="1" x14ac:dyDescent="0.25">
      <c r="A104" s="21"/>
      <c r="B104" s="21"/>
      <c r="C104" s="25"/>
      <c r="D104" s="26"/>
      <c r="E104" s="21"/>
      <c r="F104" s="21"/>
      <c r="G104" s="22"/>
      <c r="H104" s="24"/>
    </row>
    <row r="105" spans="1:8" s="23" customFormat="1" x14ac:dyDescent="0.25">
      <c r="A105" s="21"/>
      <c r="B105" s="21"/>
      <c r="C105" s="21"/>
      <c r="D105" s="21"/>
      <c r="E105" s="21"/>
      <c r="F105" s="21"/>
      <c r="G105" s="22"/>
      <c r="H105" s="24"/>
    </row>
    <row r="106" spans="1:8" s="23" customFormat="1" x14ac:dyDescent="0.25">
      <c r="A106" s="21"/>
      <c r="B106" s="21"/>
      <c r="C106" s="21"/>
      <c r="D106" s="21"/>
      <c r="E106" s="21"/>
      <c r="F106" s="21"/>
      <c r="G106" s="22"/>
      <c r="H106" s="24"/>
    </row>
    <row r="107" spans="1:8" s="23" customFormat="1" x14ac:dyDescent="0.25">
      <c r="A107" s="21"/>
      <c r="B107" s="21"/>
      <c r="C107" s="21"/>
      <c r="D107" s="21"/>
      <c r="E107" s="21"/>
      <c r="F107" s="21"/>
      <c r="G107" s="22"/>
      <c r="H107" s="24"/>
    </row>
    <row r="108" spans="1:8" s="23" customFormat="1" x14ac:dyDescent="0.25">
      <c r="A108" s="21"/>
      <c r="B108" s="21"/>
      <c r="C108" s="21"/>
      <c r="D108" s="21"/>
      <c r="E108" s="21"/>
      <c r="F108" s="21"/>
      <c r="G108" s="22"/>
      <c r="H108" s="24"/>
    </row>
    <row r="109" spans="1:8" s="23" customFormat="1" x14ac:dyDescent="0.25">
      <c r="A109" s="21"/>
      <c r="B109" s="21"/>
      <c r="C109" s="21"/>
      <c r="D109" s="21"/>
      <c r="E109" s="21"/>
      <c r="F109" s="21"/>
      <c r="G109" s="22"/>
      <c r="H109" s="24"/>
    </row>
    <row r="110" spans="1:8" s="23" customFormat="1" x14ac:dyDescent="0.25">
      <c r="A110" s="21"/>
      <c r="B110" s="21"/>
      <c r="C110" s="21"/>
      <c r="D110" s="21"/>
      <c r="E110" s="21"/>
      <c r="F110" s="21"/>
      <c r="G110" s="22"/>
      <c r="H110" s="24"/>
    </row>
    <row r="111" spans="1:8" s="23" customFormat="1" x14ac:dyDescent="0.25">
      <c r="A111" s="21"/>
      <c r="B111" s="21"/>
      <c r="C111" s="21"/>
      <c r="D111" s="21"/>
      <c r="E111" s="21"/>
      <c r="F111" s="21"/>
      <c r="G111" s="22"/>
      <c r="H111" s="24"/>
    </row>
    <row r="112" spans="1:8" s="23" customFormat="1" x14ac:dyDescent="0.25">
      <c r="A112" s="21"/>
      <c r="B112" s="21"/>
      <c r="C112" s="21"/>
      <c r="D112" s="21"/>
      <c r="E112" s="21"/>
      <c r="F112" s="21"/>
      <c r="G112" s="22"/>
      <c r="H112" s="24"/>
    </row>
    <row r="113" spans="1:8" s="23" customFormat="1" x14ac:dyDescent="0.25">
      <c r="A113" s="21"/>
      <c r="B113" s="21"/>
      <c r="C113" s="21"/>
      <c r="D113" s="21"/>
      <c r="E113" s="21"/>
      <c r="F113" s="21"/>
      <c r="G113" s="22"/>
      <c r="H113" s="24"/>
    </row>
    <row r="114" spans="1:8" s="23" customFormat="1" x14ac:dyDescent="0.25">
      <c r="A114" s="21"/>
      <c r="B114" s="21"/>
      <c r="C114" s="21"/>
      <c r="D114" s="21"/>
      <c r="E114" s="21"/>
      <c r="F114" s="21"/>
      <c r="G114" s="22"/>
      <c r="H114" s="24"/>
    </row>
    <row r="115" spans="1:8" s="23" customFormat="1" x14ac:dyDescent="0.25">
      <c r="A115" s="21"/>
      <c r="B115" s="21"/>
      <c r="C115" s="21"/>
      <c r="D115" s="21"/>
      <c r="E115" s="21"/>
      <c r="F115" s="21"/>
      <c r="G115" s="22"/>
      <c r="H115" s="24"/>
    </row>
    <row r="116" spans="1:8" s="23" customFormat="1" x14ac:dyDescent="0.25">
      <c r="A116" s="21"/>
      <c r="B116" s="21"/>
      <c r="C116" s="21"/>
      <c r="D116" s="21"/>
      <c r="E116" s="21"/>
      <c r="F116" s="21"/>
      <c r="G116" s="22"/>
      <c r="H116" s="24"/>
    </row>
    <row r="117" spans="1:8" s="23" customFormat="1" x14ac:dyDescent="0.25">
      <c r="A117" s="21"/>
      <c r="B117" s="21"/>
      <c r="C117" s="21"/>
      <c r="D117" s="21"/>
      <c r="E117" s="21"/>
      <c r="F117" s="21"/>
      <c r="G117" s="22"/>
      <c r="H117" s="24"/>
    </row>
    <row r="118" spans="1:8" s="23" customFormat="1" x14ac:dyDescent="0.25">
      <c r="A118" s="21"/>
      <c r="B118" s="21"/>
      <c r="C118" s="21"/>
      <c r="D118" s="21"/>
      <c r="E118" s="21"/>
      <c r="F118" s="21"/>
      <c r="G118" s="22"/>
      <c r="H118" s="24"/>
    </row>
    <row r="119" spans="1:8" s="23" customFormat="1" x14ac:dyDescent="0.25">
      <c r="A119" s="21"/>
      <c r="B119" s="21"/>
      <c r="C119" s="21"/>
      <c r="D119" s="21"/>
      <c r="E119" s="21"/>
      <c r="F119" s="21"/>
      <c r="G119" s="22"/>
      <c r="H119" s="24"/>
    </row>
    <row r="120" spans="1:8" s="23" customFormat="1" x14ac:dyDescent="0.25">
      <c r="A120" s="21"/>
      <c r="B120" s="21"/>
      <c r="C120" s="21"/>
      <c r="D120" s="21"/>
      <c r="E120" s="21"/>
      <c r="F120" s="21"/>
      <c r="G120" s="22"/>
      <c r="H120" s="24"/>
    </row>
    <row r="121" spans="1:8" s="23" customFormat="1" x14ac:dyDescent="0.25">
      <c r="A121" s="21"/>
      <c r="B121" s="21"/>
      <c r="C121" s="21"/>
      <c r="D121" s="21"/>
      <c r="E121" s="21"/>
      <c r="F121" s="21"/>
      <c r="G121" s="22"/>
      <c r="H121" s="24"/>
    </row>
    <row r="122" spans="1:8" s="23" customFormat="1" x14ac:dyDescent="0.25">
      <c r="A122" s="21"/>
      <c r="B122" s="21"/>
      <c r="C122" s="21"/>
      <c r="D122" s="21"/>
      <c r="E122" s="21"/>
      <c r="F122" s="21"/>
      <c r="G122" s="22"/>
      <c r="H122" s="24"/>
    </row>
    <row r="123" spans="1:8" s="23" customFormat="1" x14ac:dyDescent="0.25">
      <c r="A123" s="21"/>
      <c r="B123" s="21"/>
      <c r="C123" s="21"/>
      <c r="D123" s="21"/>
      <c r="E123" s="21"/>
      <c r="F123" s="21"/>
      <c r="G123" s="22"/>
      <c r="H123" s="24"/>
    </row>
    <row r="124" spans="1:8" s="23" customFormat="1" x14ac:dyDescent="0.25">
      <c r="A124" s="21"/>
      <c r="B124" s="21"/>
      <c r="C124" s="21"/>
      <c r="D124" s="21"/>
      <c r="E124" s="21"/>
      <c r="F124" s="21"/>
      <c r="G124" s="22"/>
      <c r="H124" s="24"/>
    </row>
    <row r="125" spans="1:8" s="23" customFormat="1" x14ac:dyDescent="0.25">
      <c r="A125" s="21"/>
      <c r="B125" s="21"/>
      <c r="C125" s="21"/>
      <c r="D125" s="21"/>
      <c r="E125" s="21"/>
      <c r="F125" s="21"/>
      <c r="G125" s="22"/>
      <c r="H125" s="24"/>
    </row>
    <row r="126" spans="1:8" s="23" customFormat="1" x14ac:dyDescent="0.25">
      <c r="A126" s="21"/>
      <c r="B126" s="21"/>
      <c r="C126" s="21"/>
      <c r="D126" s="21"/>
      <c r="E126" s="21"/>
      <c r="F126" s="21"/>
      <c r="G126" s="22"/>
      <c r="H126" s="24"/>
    </row>
    <row r="127" spans="1:8" s="23" customFormat="1" x14ac:dyDescent="0.25">
      <c r="A127" s="21"/>
      <c r="B127" s="21"/>
      <c r="C127" s="21"/>
      <c r="D127" s="21"/>
      <c r="E127" s="21"/>
      <c r="F127" s="21"/>
      <c r="G127" s="22"/>
      <c r="H127" s="24"/>
    </row>
    <row r="128" spans="1:8" s="23" customFormat="1" x14ac:dyDescent="0.25">
      <c r="A128" s="21"/>
      <c r="B128" s="21"/>
      <c r="C128" s="21"/>
      <c r="D128" s="21"/>
      <c r="E128" s="21"/>
      <c r="F128" s="21"/>
      <c r="G128" s="22"/>
      <c r="H128" s="24"/>
    </row>
    <row r="129" spans="1:8" s="23" customFormat="1" x14ac:dyDescent="0.25">
      <c r="A129" s="27"/>
      <c r="B129" s="27"/>
      <c r="C129" s="27"/>
      <c r="D129" s="27"/>
      <c r="E129" s="27"/>
      <c r="F129" s="27"/>
      <c r="G129" s="28"/>
      <c r="H129" s="29"/>
    </row>
    <row r="130" spans="1:8" s="23" customFormat="1" x14ac:dyDescent="0.25">
      <c r="A130" s="27"/>
      <c r="B130" s="27"/>
      <c r="C130" s="27"/>
      <c r="D130" s="27"/>
      <c r="E130" s="27"/>
      <c r="F130" s="27"/>
      <c r="G130" s="28"/>
      <c r="H130" s="29"/>
    </row>
    <row r="131" spans="1:8" s="23" customFormat="1" x14ac:dyDescent="0.25">
      <c r="A131" s="30"/>
      <c r="B131" s="30"/>
      <c r="C131" s="30"/>
      <c r="D131" s="30"/>
      <c r="E131" s="30"/>
      <c r="F131" s="30"/>
      <c r="G131" s="31"/>
      <c r="H131" s="32"/>
    </row>
    <row r="132" spans="1:8" s="23" customFormat="1" x14ac:dyDescent="0.25">
      <c r="A132" s="30"/>
      <c r="B132" s="33"/>
      <c r="C132" s="30"/>
      <c r="D132" s="30"/>
      <c r="E132" s="30"/>
      <c r="F132" s="30"/>
      <c r="G132" s="31"/>
      <c r="H132" s="34"/>
    </row>
    <row r="133" spans="1:8" s="23" customFormat="1" x14ac:dyDescent="0.25">
      <c r="A133" s="30"/>
      <c r="B133" s="33"/>
      <c r="C133" s="30"/>
      <c r="D133" s="30"/>
      <c r="E133" s="30"/>
      <c r="F133" s="30"/>
      <c r="G133" s="31"/>
      <c r="H133" s="34"/>
    </row>
    <row r="134" spans="1:8" s="23" customFormat="1" x14ac:dyDescent="0.25">
      <c r="A134" s="30"/>
      <c r="B134" s="33"/>
      <c r="C134" s="30"/>
      <c r="D134" s="30"/>
      <c r="E134" s="30"/>
      <c r="F134" s="30"/>
      <c r="G134" s="31"/>
      <c r="H134" s="34"/>
    </row>
    <row r="135" spans="1:8" s="23" customFormat="1" x14ac:dyDescent="0.25">
      <c r="A135" s="30"/>
      <c r="B135" s="33"/>
      <c r="C135" s="30"/>
      <c r="D135" s="30"/>
      <c r="E135" s="30"/>
      <c r="F135" s="30"/>
      <c r="G135" s="31"/>
      <c r="H135" s="34"/>
    </row>
    <row r="136" spans="1:8" s="23" customFormat="1" x14ac:dyDescent="0.25">
      <c r="A136" s="30"/>
      <c r="B136" s="33"/>
      <c r="C136" s="30"/>
      <c r="D136" s="30"/>
      <c r="E136" s="30"/>
      <c r="F136" s="30"/>
      <c r="G136" s="31"/>
      <c r="H136" s="34"/>
    </row>
    <row r="137" spans="1:8" s="23" customFormat="1" x14ac:dyDescent="0.25">
      <c r="A137" s="30"/>
      <c r="B137" s="33"/>
      <c r="C137" s="30"/>
      <c r="D137" s="30"/>
      <c r="E137" s="30"/>
      <c r="F137" s="30"/>
      <c r="G137" s="31"/>
      <c r="H137" s="34"/>
    </row>
    <row r="138" spans="1:8" s="23" customFormat="1" x14ac:dyDescent="0.25">
      <c r="A138" s="30"/>
      <c r="B138" s="33"/>
      <c r="C138" s="30"/>
      <c r="D138" s="30"/>
      <c r="E138" s="30"/>
      <c r="F138" s="30"/>
      <c r="G138" s="31"/>
      <c r="H138" s="34"/>
    </row>
    <row r="139" spans="1:8" s="23" customFormat="1" x14ac:dyDescent="0.25">
      <c r="A139" s="30"/>
      <c r="B139" s="33"/>
      <c r="C139" s="30"/>
      <c r="D139" s="30"/>
      <c r="E139" s="30"/>
      <c r="F139" s="30"/>
      <c r="G139" s="31"/>
      <c r="H139" s="34"/>
    </row>
    <row r="140" spans="1:8" s="23" customFormat="1" x14ac:dyDescent="0.25">
      <c r="A140" s="30"/>
      <c r="B140" s="33"/>
      <c r="C140" s="30"/>
      <c r="D140" s="30"/>
      <c r="E140" s="30"/>
      <c r="F140" s="30"/>
      <c r="G140" s="31"/>
      <c r="H140" s="34"/>
    </row>
    <row r="141" spans="1:8" s="23" customFormat="1" x14ac:dyDescent="0.25">
      <c r="A141" s="30"/>
      <c r="B141" s="33"/>
      <c r="C141" s="30"/>
      <c r="D141" s="30"/>
      <c r="E141" s="30"/>
      <c r="F141" s="30"/>
      <c r="G141" s="31"/>
      <c r="H141" s="34"/>
    </row>
    <row r="142" spans="1:8" s="23" customFormat="1" x14ac:dyDescent="0.25">
      <c r="A142" s="30"/>
      <c r="B142" s="33"/>
      <c r="C142" s="30"/>
      <c r="D142" s="30"/>
      <c r="E142" s="30"/>
      <c r="F142" s="30"/>
      <c r="G142" s="31"/>
      <c r="H142" s="34"/>
    </row>
    <row r="143" spans="1:8" s="23" customFormat="1" x14ac:dyDescent="0.25">
      <c r="A143" s="30"/>
      <c r="B143" s="33"/>
      <c r="C143" s="30"/>
      <c r="D143" s="30"/>
      <c r="E143" s="30"/>
      <c r="F143" s="30"/>
      <c r="G143" s="31"/>
      <c r="H143" s="34"/>
    </row>
    <row r="144" spans="1:8" s="23" customFormat="1" x14ac:dyDescent="0.25">
      <c r="A144" s="30"/>
      <c r="B144" s="33"/>
      <c r="C144" s="30"/>
      <c r="D144" s="30"/>
      <c r="E144" s="30"/>
      <c r="F144" s="30"/>
      <c r="G144" s="31"/>
      <c r="H144" s="34"/>
    </row>
    <row r="145" spans="1:8" s="23" customFormat="1" x14ac:dyDescent="0.25">
      <c r="A145" s="30"/>
      <c r="B145" s="33"/>
      <c r="C145" s="30"/>
      <c r="D145" s="30"/>
      <c r="E145" s="30"/>
      <c r="F145" s="30"/>
      <c r="G145" s="31"/>
      <c r="H145" s="34"/>
    </row>
    <row r="146" spans="1:8" s="23" customFormat="1" x14ac:dyDescent="0.25">
      <c r="A146" s="21"/>
      <c r="B146" s="21"/>
      <c r="C146" s="21"/>
      <c r="D146" s="21"/>
      <c r="E146" s="21"/>
      <c r="F146" s="21"/>
      <c r="G146" s="22"/>
      <c r="H146" s="24"/>
    </row>
    <row r="147" spans="1:8" s="23" customFormat="1" x14ac:dyDescent="0.25">
      <c r="A147" s="21"/>
      <c r="B147" s="21"/>
      <c r="C147" s="21"/>
      <c r="D147" s="21"/>
      <c r="E147" s="21"/>
      <c r="F147" s="21"/>
      <c r="G147" s="22"/>
      <c r="H147" s="24"/>
    </row>
    <row r="148" spans="1:8" s="23" customFormat="1" x14ac:dyDescent="0.25">
      <c r="A148" s="21"/>
      <c r="B148" s="21"/>
      <c r="C148" s="21"/>
      <c r="D148" s="21"/>
      <c r="E148" s="21"/>
      <c r="F148" s="21"/>
      <c r="G148" s="22"/>
      <c r="H148" s="24"/>
    </row>
    <row r="149" spans="1:8" s="7" customFormat="1" x14ac:dyDescent="0.25">
      <c r="A149" s="18"/>
      <c r="B149" s="18"/>
      <c r="C149" s="18"/>
      <c r="D149" s="18"/>
      <c r="E149" s="18"/>
      <c r="F149" s="18"/>
      <c r="G149" s="19"/>
      <c r="H149" s="24"/>
    </row>
    <row r="150" spans="1:8" x14ac:dyDescent="0.25">
      <c r="A150" s="35"/>
      <c r="B150" s="35"/>
      <c r="C150" s="35"/>
      <c r="D150" s="35"/>
      <c r="E150" s="35"/>
      <c r="F150" s="35"/>
      <c r="G150" s="36"/>
    </row>
    <row r="151" spans="1:8" x14ac:dyDescent="0.25">
      <c r="A151" s="35"/>
      <c r="B151" s="35"/>
      <c r="C151" s="35"/>
      <c r="D151" s="35"/>
      <c r="E151" s="35"/>
      <c r="F151" s="35"/>
      <c r="G151" s="36"/>
    </row>
    <row r="152" spans="1:8" x14ac:dyDescent="0.25">
      <c r="A152" s="35"/>
      <c r="B152" s="35"/>
      <c r="C152" s="35"/>
      <c r="D152" s="35"/>
      <c r="E152" s="35"/>
      <c r="F152" s="35"/>
      <c r="G152" s="36"/>
    </row>
    <row r="153" spans="1:8" x14ac:dyDescent="0.25">
      <c r="A153" s="35"/>
      <c r="B153" s="35"/>
      <c r="C153" s="35"/>
      <c r="D153" s="35"/>
      <c r="E153" s="35"/>
      <c r="F153" s="35"/>
      <c r="G153" s="36"/>
    </row>
    <row r="154" spans="1:8" x14ac:dyDescent="0.25">
      <c r="A154" s="35"/>
      <c r="B154" s="35"/>
      <c r="C154" s="35"/>
      <c r="D154" s="35"/>
      <c r="E154" s="35"/>
      <c r="F154" s="35"/>
      <c r="G154" s="36"/>
    </row>
    <row r="155" spans="1:8" x14ac:dyDescent="0.25">
      <c r="A155" s="35"/>
      <c r="B155" s="35"/>
      <c r="C155" s="35"/>
      <c r="D155" s="35"/>
      <c r="E155" s="35"/>
      <c r="F155" s="35"/>
      <c r="G155" s="36"/>
    </row>
    <row r="156" spans="1:8" x14ac:dyDescent="0.25">
      <c r="A156" s="35"/>
      <c r="B156" s="35"/>
      <c r="C156" s="35"/>
      <c r="D156" s="35"/>
      <c r="E156" s="35"/>
      <c r="F156" s="35"/>
      <c r="G156" s="36"/>
    </row>
    <row r="157" spans="1:8" x14ac:dyDescent="0.25">
      <c r="A157" s="35"/>
      <c r="B157" s="35"/>
      <c r="C157" s="35"/>
      <c r="D157" s="35"/>
      <c r="E157" s="35"/>
      <c r="F157" s="35"/>
      <c r="G157" s="36"/>
    </row>
    <row r="158" spans="1:8" x14ac:dyDescent="0.25">
      <c r="A158" s="35"/>
      <c r="B158" s="35"/>
      <c r="C158" s="35"/>
      <c r="D158" s="35"/>
      <c r="E158" s="35"/>
      <c r="F158" s="35"/>
      <c r="G158" s="36"/>
    </row>
    <row r="159" spans="1:8" x14ac:dyDescent="0.25">
      <c r="A159" s="35"/>
      <c r="B159" s="35"/>
      <c r="C159" s="35"/>
      <c r="D159" s="35"/>
      <c r="E159" s="35"/>
      <c r="F159" s="35"/>
      <c r="G159" s="36"/>
    </row>
    <row r="160" spans="1:8" x14ac:dyDescent="0.25">
      <c r="A160" s="35"/>
      <c r="B160" s="35"/>
      <c r="C160" s="35"/>
      <c r="D160" s="35"/>
      <c r="E160" s="35"/>
      <c r="F160" s="35"/>
      <c r="G160" s="36"/>
    </row>
    <row r="161" spans="1:7" x14ac:dyDescent="0.25">
      <c r="A161" s="35"/>
      <c r="B161" s="35"/>
      <c r="C161" s="35"/>
      <c r="D161" s="35"/>
      <c r="E161" s="35"/>
      <c r="F161" s="35"/>
      <c r="G161" s="36"/>
    </row>
    <row r="162" spans="1:7" x14ac:dyDescent="0.25">
      <c r="A162" s="35"/>
      <c r="B162" s="35"/>
      <c r="C162" s="35"/>
      <c r="D162" s="35"/>
      <c r="E162" s="35"/>
      <c r="F162" s="35"/>
      <c r="G162" s="36"/>
    </row>
    <row r="163" spans="1:7" x14ac:dyDescent="0.25">
      <c r="A163" s="35"/>
      <c r="B163" s="35"/>
      <c r="C163" s="35"/>
      <c r="D163" s="35"/>
      <c r="E163" s="35"/>
      <c r="F163" s="35"/>
      <c r="G163" s="36"/>
    </row>
    <row r="164" spans="1:7" x14ac:dyDescent="0.25">
      <c r="A164" s="35"/>
      <c r="B164" s="35"/>
      <c r="C164" s="35"/>
      <c r="D164" s="35"/>
      <c r="E164" s="35"/>
      <c r="F164" s="35"/>
      <c r="G164" s="36"/>
    </row>
  </sheetData>
  <sheetProtection algorithmName="SHA-512" hashValue="4S+UmCcEoQZzvFIfhjqqUihBHIpLNrTzHweRKqrhSJENKvsopEW3A5MPJvNtXBb1wk6s2uJ5Ra18G0EILVXy3Q==" saltValue="JRsLGBNfUUuJdkJYnhqPAg==" spinCount="100000" sheet="1" objects="1" scenarios="1"/>
  <mergeCells count="68">
    <mergeCell ref="A66:F66"/>
    <mergeCell ref="A67:F67"/>
    <mergeCell ref="A59:F59"/>
    <mergeCell ref="A60:F60"/>
    <mergeCell ref="A63:F63"/>
    <mergeCell ref="A64:F64"/>
    <mergeCell ref="A65:F65"/>
    <mergeCell ref="A62:J62"/>
    <mergeCell ref="A40:F40"/>
    <mergeCell ref="A41:F41"/>
    <mergeCell ref="A42:F42"/>
    <mergeCell ref="A58:F58"/>
    <mergeCell ref="A46:F46"/>
    <mergeCell ref="A47:F47"/>
    <mergeCell ref="A50:F50"/>
    <mergeCell ref="A51:F51"/>
    <mergeCell ref="A45:J45"/>
    <mergeCell ref="A49:J49"/>
    <mergeCell ref="A54:J54"/>
    <mergeCell ref="A52:F52"/>
    <mergeCell ref="A55:F55"/>
    <mergeCell ref="A56:F56"/>
    <mergeCell ref="A57:F57"/>
    <mergeCell ref="A34:F34"/>
    <mergeCell ref="A35:F35"/>
    <mergeCell ref="A37:J37"/>
    <mergeCell ref="A38:F38"/>
    <mergeCell ref="A39:F39"/>
    <mergeCell ref="A30:F30"/>
    <mergeCell ref="A20:F20"/>
    <mergeCell ref="A21:F21"/>
    <mergeCell ref="A22:F22"/>
    <mergeCell ref="A23:F23"/>
    <mergeCell ref="A28:J28"/>
    <mergeCell ref="A24:F24"/>
    <mergeCell ref="A25:F25"/>
    <mergeCell ref="A26:F26"/>
    <mergeCell ref="A29:F29"/>
    <mergeCell ref="A4:F4"/>
    <mergeCell ref="B1:J3"/>
    <mergeCell ref="A17:F17"/>
    <mergeCell ref="A6:F6"/>
    <mergeCell ref="A7:F7"/>
    <mergeCell ref="A8:F8"/>
    <mergeCell ref="A11:F11"/>
    <mergeCell ref="A5:J5"/>
    <mergeCell ref="A10:J10"/>
    <mergeCell ref="A12:F12"/>
    <mergeCell ref="A13:F13"/>
    <mergeCell ref="A14:F14"/>
    <mergeCell ref="A15:F15"/>
    <mergeCell ref="A16:F16"/>
    <mergeCell ref="H70:I70"/>
    <mergeCell ref="H74:I74"/>
    <mergeCell ref="H9:I9"/>
    <mergeCell ref="H18:I18"/>
    <mergeCell ref="H27:I27"/>
    <mergeCell ref="H36:I36"/>
    <mergeCell ref="H44:I44"/>
    <mergeCell ref="H48:I48"/>
    <mergeCell ref="H53:I53"/>
    <mergeCell ref="H61:I61"/>
    <mergeCell ref="H68:I68"/>
    <mergeCell ref="A19:J19"/>
    <mergeCell ref="A43:F43"/>
    <mergeCell ref="A31:F31"/>
    <mergeCell ref="A32:F32"/>
    <mergeCell ref="A33:F33"/>
  </mergeCells>
  <pageMargins left="0.70866141732283472" right="0.70866141732283472" top="0.74803149606299213" bottom="0.74803149606299213" header="0.31496062992125984" footer="0.31496062992125984"/>
  <pageSetup scale="39" orientation="portrait" r:id="rId1"/>
  <headerFooter>
    <oddFooter>&amp;L
CDM Smith – INGESAM
Todos los derechos reservados 2016&amp;C&amp;P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CANTIDADES</vt:lpstr>
      <vt:lpstr>'RESUMEN CANTIDADES'!Área_de_impresión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CESPEDES ROMERO</dc:creator>
  <cp:lastModifiedBy>BERTHA LUCIA CORDERO OTERO</cp:lastModifiedBy>
  <dcterms:created xsi:type="dcterms:W3CDTF">2017-09-29T19:37:15Z</dcterms:created>
  <dcterms:modified xsi:type="dcterms:W3CDTF">2017-10-12T01:14:18Z</dcterms:modified>
</cp:coreProperties>
</file>